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ประจำที่ใช้\ita2569\ita69\แบบประเมิน OIT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13_ncr:1_{36C83FDB-A4F6-48EB-931C-DA20B2B92413}" xr6:coauthVersionLast="47" xr6:coauthVersionMax="47" xr10:uidLastSave="{00000000-0000-0000-0000-000000000000}"/>
  <bookViews>
    <workbookView xWindow="-110" yWindow="-110" windowWidth="19420" windowHeight="10300" tabRatio="688" activeTab="13" xr2:uid="{00000000-000D-0000-FFFF-FFFF00000000}"/>
  </bookViews>
  <sheets>
    <sheet name="อธิบายแบบ สขร. 1 " sheetId="3" r:id="rId1"/>
    <sheet name="ภาพรวม" sheetId="9" r:id="rId2"/>
    <sheet name=" สขร.1 ต.ค.67" sheetId="2" r:id="rId3"/>
    <sheet name=" สขร.1 พ.ย.67" sheetId="4" r:id="rId4"/>
    <sheet name=" สขร.1 ธ.ค.67" sheetId="5" r:id="rId5"/>
    <sheet name=" สขร.1 ม.ค.68" sheetId="6" r:id="rId6"/>
    <sheet name=" สขร.1 ก.พ.68" sheetId="7" r:id="rId7"/>
    <sheet name=" สขร.1 มี.ค.69" sheetId="8" r:id="rId8"/>
    <sheet name=" สขร.1 เม.ย.68" sheetId="10" r:id="rId9"/>
    <sheet name=" สขร.1 พ.ค.68" sheetId="11" r:id="rId10"/>
    <sheet name=" สขร.1 มิ.ย.68" sheetId="12" r:id="rId11"/>
    <sheet name=" สขร.1 ก.ค.68" sheetId="13" r:id="rId12"/>
    <sheet name=" สขร.1ส.ค.68" sheetId="14" r:id="rId13"/>
    <sheet name=" สขร.1 ก.ย.68" sheetId="15" r:id="rId14"/>
  </sheets>
  <definedNames>
    <definedName name="_xlnm.Print_Titles" localSheetId="11">' สขร.1 ก.ค.68'!$1:$6</definedName>
    <definedName name="_xlnm.Print_Titles" localSheetId="6">' สขร.1 ก.พ.68'!$1:$6</definedName>
    <definedName name="_xlnm.Print_Titles" localSheetId="13">' สขร.1 ก.ย.68'!$1:$6</definedName>
    <definedName name="_xlnm.Print_Titles" localSheetId="2">' สขร.1 ต.ค.67'!$1:$6</definedName>
    <definedName name="_xlnm.Print_Titles" localSheetId="4">' สขร.1 ธ.ค.67'!$1:$6</definedName>
    <definedName name="_xlnm.Print_Titles" localSheetId="9">' สขร.1 พ.ค.68'!$1:$6</definedName>
    <definedName name="_xlnm.Print_Titles" localSheetId="3">' สขร.1 พ.ย.67'!$1:$6</definedName>
    <definedName name="_xlnm.Print_Titles" localSheetId="5">' สขร.1 ม.ค.68'!$1:$6</definedName>
    <definedName name="_xlnm.Print_Titles" localSheetId="10">' สขร.1 มิ.ย.68'!$1:$6</definedName>
    <definedName name="_xlnm.Print_Titles" localSheetId="7">' สขร.1 มี.ค.69'!$1:$6</definedName>
    <definedName name="_xlnm.Print_Titles" localSheetId="8">' สขร.1 เม.ย.68'!$1:$6</definedName>
    <definedName name="_xlnm.Print_Titles" localSheetId="12">' สขร.1ส.ค.68'!$1:$6</definedName>
    <definedName name="_xlnm.Print_Titles" localSheetId="0">'อธิบายแบบ สขร. 1 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5" l="1"/>
  <c r="I17" i="15"/>
  <c r="I16" i="15"/>
  <c r="I15" i="15"/>
  <c r="I14" i="15"/>
  <c r="I13" i="15"/>
  <c r="I12" i="15"/>
  <c r="I11" i="15"/>
  <c r="I10" i="15"/>
  <c r="I9" i="15"/>
  <c r="I8" i="15"/>
  <c r="I7" i="15"/>
  <c r="G17" i="15"/>
  <c r="G16" i="15"/>
  <c r="G15" i="15"/>
  <c r="G14" i="15"/>
  <c r="G13" i="15"/>
  <c r="G12" i="15"/>
  <c r="G11" i="15"/>
  <c r="G10" i="15"/>
  <c r="G9" i="15"/>
  <c r="G18" i="15" s="1"/>
  <c r="G8" i="15"/>
  <c r="I13" i="14"/>
  <c r="I12" i="14"/>
  <c r="I11" i="14"/>
  <c r="I10" i="14"/>
  <c r="I9" i="14"/>
  <c r="I8" i="14"/>
  <c r="G13" i="14"/>
  <c r="G12" i="14"/>
  <c r="G11" i="14"/>
  <c r="G10" i="14"/>
  <c r="G9" i="14"/>
  <c r="G8" i="14"/>
  <c r="G11" i="13"/>
  <c r="I11" i="13" s="1"/>
  <c r="G10" i="13"/>
  <c r="I10" i="13" s="1"/>
  <c r="G9" i="13"/>
  <c r="I9" i="13" s="1"/>
  <c r="G8" i="13"/>
  <c r="I8" i="13" s="1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I17" i="11"/>
  <c r="I16" i="11"/>
  <c r="I15" i="11"/>
  <c r="I14" i="11"/>
  <c r="I13" i="11"/>
  <c r="I12" i="11"/>
  <c r="I11" i="11"/>
  <c r="I10" i="11"/>
  <c r="I9" i="11"/>
  <c r="I8" i="11"/>
  <c r="G17" i="11"/>
  <c r="G16" i="11"/>
  <c r="G15" i="11"/>
  <c r="G14" i="11"/>
  <c r="G13" i="11"/>
  <c r="G12" i="11"/>
  <c r="G11" i="11"/>
  <c r="G10" i="11"/>
  <c r="G9" i="11"/>
  <c r="G8" i="1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G19" i="7"/>
  <c r="G18" i="7"/>
  <c r="G17" i="7"/>
  <c r="G16" i="7"/>
  <c r="G15" i="7"/>
  <c r="G14" i="7"/>
  <c r="G13" i="7"/>
  <c r="G12" i="7"/>
  <c r="G11" i="7"/>
  <c r="G10" i="7"/>
  <c r="G9" i="7"/>
  <c r="G7" i="7"/>
  <c r="G20" i="7" s="1"/>
  <c r="G8" i="7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7" i="6"/>
  <c r="G8" i="6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G18" i="5"/>
  <c r="G17" i="5"/>
  <c r="G16" i="5"/>
  <c r="G15" i="5"/>
  <c r="G14" i="5"/>
  <c r="G13" i="5"/>
  <c r="G12" i="5"/>
  <c r="G11" i="5"/>
  <c r="G10" i="5"/>
  <c r="G9" i="5"/>
  <c r="G8" i="5"/>
  <c r="G7" i="5"/>
  <c r="G19" i="5" s="1"/>
  <c r="I15" i="4"/>
  <c r="I14" i="4"/>
  <c r="I13" i="4"/>
  <c r="I12" i="4"/>
  <c r="I11" i="4"/>
  <c r="I10" i="4"/>
  <c r="I9" i="4"/>
  <c r="I8" i="4"/>
  <c r="I7" i="4"/>
  <c r="G13" i="4"/>
  <c r="G14" i="4"/>
  <c r="G12" i="4"/>
  <c r="G11" i="4"/>
  <c r="G10" i="4"/>
  <c r="G9" i="4"/>
  <c r="G8" i="4"/>
  <c r="G7" i="4"/>
  <c r="G15" i="4" s="1"/>
  <c r="I15" i="2"/>
  <c r="I14" i="2"/>
  <c r="I13" i="2"/>
  <c r="I12" i="2"/>
  <c r="I11" i="2"/>
  <c r="I10" i="2"/>
  <c r="I9" i="2"/>
  <c r="I8" i="2"/>
  <c r="I7" i="2"/>
  <c r="G15" i="2"/>
  <c r="D18" i="15"/>
  <c r="C18" i="15"/>
  <c r="D13" i="14"/>
  <c r="C13" i="14"/>
  <c r="D12" i="13"/>
  <c r="C12" i="13"/>
  <c r="D21" i="12"/>
  <c r="C21" i="12"/>
  <c r="D17" i="11"/>
  <c r="C17" i="11"/>
  <c r="D21" i="10"/>
  <c r="C21" i="10"/>
  <c r="D21" i="8"/>
  <c r="C21" i="8"/>
  <c r="D20" i="7"/>
  <c r="C20" i="7"/>
  <c r="D23" i="6"/>
  <c r="C23" i="6"/>
  <c r="D19" i="5"/>
  <c r="C19" i="5"/>
  <c r="D15" i="4"/>
  <c r="C15" i="4"/>
  <c r="C15" i="2"/>
  <c r="D11" i="9"/>
  <c r="C11" i="9"/>
  <c r="D14" i="2"/>
  <c r="D13" i="2"/>
  <c r="D12" i="2"/>
  <c r="D11" i="2"/>
  <c r="D10" i="2"/>
  <c r="D9" i="2"/>
  <c r="D8" i="2"/>
  <c r="D7" i="2"/>
  <c r="I12" i="13" l="1"/>
  <c r="G12" i="13"/>
  <c r="G23" i="6"/>
  <c r="D15" i="2"/>
</calcChain>
</file>

<file path=xl/sharedStrings.xml><?xml version="1.0" encoding="utf-8"?>
<sst xmlns="http://schemas.openxmlformats.org/spreadsheetml/2006/main" count="1069" uniqueCount="399">
  <si>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</si>
  <si>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</si>
  <si>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</si>
  <si>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</si>
  <si>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</si>
  <si>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</si>
  <si>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</si>
  <si>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</si>
  <si>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</si>
  <si>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</si>
  <si>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</si>
  <si>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</si>
  <si>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</si>
  <si>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</si>
  <si>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</si>
  <si>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</si>
  <si>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</si>
  <si>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</si>
  <si>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</si>
  <si>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</si>
  <si>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</si>
  <si>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</si>
  <si>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</si>
  <si>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</si>
  <si>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</si>
  <si>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</si>
  <si>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</si>
  <si>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</si>
  <si>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</si>
  <si>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</si>
  <si>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</si>
  <si>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</si>
  <si>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</si>
  <si>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</si>
  <si>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มีนาคม 2569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</si>
  <si>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</si>
  <si>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</si>
  <si>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</si>
  <si>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</si>
  <si>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</si>
  <si>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</si>
  <si>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</si>
  <si>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</si>
  <si>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</si>
  <si>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</si>
  <si>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</si>
  <si>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</si>
  <si>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</si>
  <si>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แบบสรุปผลการดำเนินการจัดซื้อจัดจ้างในรอบเดือน ตุลาคม 2567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</si>
  <si>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</si>
  <si>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ธันวาคม 2567</t>
  </si>
  <si>
    <t>แบบสรุปผลการดำเนินการจัดซื้อจัดจ้างในรอบเดือน มกราคม 2568</t>
  </si>
  <si>
    <t>แบบสรุปผลการดำเนินการจัดซื้อจัดจ้างในรอบเดือน กุมภาพันธ์ 2568</t>
  </si>
  <si>
    <t>แบบสรุปผลการดำเนินการจัดซื้อจัดจ้างในรอบเดือน เมษายน 2568</t>
  </si>
  <si>
    <t>แบบสรุปผลการดำเนินการจัดซื้อจัดจ้างในรอบเดือน พฤษภาคม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</si>
  <si>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</si>
  <si>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กรกฎาคม 2568</t>
  </si>
  <si>
    <t>แบบสรุปผลการดำเนินการจัดซื้อจัดจ้างในรอบเดือน สิงหาคม 2568</t>
  </si>
  <si>
    <t>แบบสรุปผลการดำเนินการจัดซื้อจัดจ้างในรอบเดือน กันยายน 2568</t>
  </si>
  <si>
    <t>1</t>
  </si>
  <si>
    <t>เช่าเครื่องถ่ายเอกสารแบบรายเดือน</t>
  </si>
  <si>
    <t>เฉพาะเจาะจง</t>
  </si>
  <si>
    <t>เป็นผู้มีคุณสมบัติตรงตามเงื่อนไขที่กำหนด</t>
  </si>
  <si>
    <t>CNTR-00001/68 01/10/2567</t>
  </si>
  <si>
    <t>2</t>
  </si>
  <si>
    <t>จ้างบริการดูแลเวปไซต์ อบต.ดินแดง ประจำปีงบประมาณ ๒๕๖๘</t>
  </si>
  <si>
    <t>CNTR-00002/68 01/10/2567</t>
  </si>
  <si>
    <t>ซื้อวัสดุ อุปกรณ์ (โครงการ ๓ ดี)</t>
  </si>
  <si>
    <t>CNTR-00006/68 10/10/2567</t>
  </si>
  <si>
    <t>จ้างทำป้ายประชาสัมพันธ์ (โครงการ ๓ ดี) </t>
  </si>
  <si>
    <t>CNTR-00007/68 10/10/2567</t>
  </si>
  <si>
    <t>ซื้อวัสดุสำนักงาน (โครงการ ๓ ดี) </t>
  </si>
  <si>
    <t>CNTR-00008/68 10/10/2567</t>
  </si>
  <si>
    <t>ซื้อวัสดุวิทยาศาสตรหรือการแพทย์ (กองการศึกษา) </t>
  </si>
  <si>
    <t>CNTR-00009/68  11/10/2567</t>
  </si>
  <si>
    <t>เช่าเต้นท์โค้ง เวทีพร้อมหลังคา เครื่องเสียงและผ้าคลุมเก้าอี้ (โครงการนิเวศ ๓ ดี) </t>
  </si>
  <si>
    <t>CNTR-00010/68 11/10/2567</t>
  </si>
  <si>
    <t>จ้างก่อสร้างถนนคอนกรีตเสริมเหล็กสายซอยวังทองใต้ หมู่ที่ ๑ </t>
  </si>
  <si>
    <t>CNTR-00012/68 24/10/2567</t>
  </si>
  <si>
    <t>องค์การบริหารส่วนตำบลดินแดง อำเภอลำทับ จังหวัดกระบี่</t>
  </si>
  <si>
    <t>วันที่ 20 เดือน ตุลาคม 2568</t>
  </si>
  <si>
    <t>ซื้อจัดซื้ออาหารเสริม(นม)ภาคเรียนที่ ๒ ปีการศึกษา ๒๕๖๗ ของศูนย์พัฒนาเด็กเล็กบ้านเขาไว้ข้าวและโรงเรียนบ้านดินแดง</t>
  </si>
  <si>
    <t>เป็นผู้มีคุณสมบัติตรงตามเงื่อไขที่กำหนด</t>
  </si>
  <si>
    <t>CNTR-00013/68 1/11/2567</t>
  </si>
  <si>
    <t>ซื้อวัสดุก่อสร้าง (หินคลุก) </t>
  </si>
  <si>
    <t>CNTR-00015/67 7/11/2567</t>
  </si>
  <si>
    <t>จ้างซ่อมแซมครุภัณฑ์คอมพิวเตอร์ (กองการศึกษา)</t>
  </si>
  <si>
    <t>CNTR-00016/68 21/11/2567</t>
  </si>
  <si>
    <t>จ้างซ่อมแซมครุภัณฑ์เครื่องปริ้น (กองการศึกษา)</t>
  </si>
  <si>
    <t>CNTR-00017/68 21/11/2567</t>
  </si>
  <si>
    <t>ซื้อวัสดุคอมพิวเตอร์ (หมึกพิมพ์)</t>
  </si>
  <si>
    <t>CNTR-00018/67 25/11/2567</t>
  </si>
  <si>
    <t>จ้างซ่อมแซมเครืองคอมพิวเตอร์ตั้งโต๊ะ</t>
  </si>
  <si>
    <t>CNTR-00019/67 25/11/2567</t>
  </si>
  <si>
    <t>จ้างก่อสร้างถนนคอนกรีตเสริมเหล็ก สายซอยสระแก้ว หมู่ที่ ๖ </t>
  </si>
  <si>
    <t>CNTR-00021/68 26/11/2567</t>
  </si>
  <si>
    <t>จ้างซ่อมแซมคอมพิวเตอร์โน๊ตบุ๊ก</t>
  </si>
  <si>
    <t>CNTR-00023/68 28/11/2567</t>
  </si>
  <si>
    <t>ซื้อโครงการจัดซื้อที่ดินเพื่อใช้ในการก่อสร้างอาคารสำนักงานองค์การบริหารส่วนตำบลดินแดง </t>
  </si>
  <si>
    <t>CNTR-00024/68 4/12/2567</t>
  </si>
  <si>
    <t>ซื้อวัสดุก่อสร้าง (หินคลุก)</t>
  </si>
  <si>
    <t>CNTR-00026/68 6/12/2567</t>
  </si>
  <si>
    <t>จ้างทำบอร์ดโครงการอลูมิเนียมปูกำมะหยี่</t>
  </si>
  <si>
    <t>CNTR-00027/68 16/12/2567</t>
  </si>
  <si>
    <t>ซื้อวัสดุจราจร (กรวยจราจร) </t>
  </si>
  <si>
    <t>CNTR-00028/68  16/12/2567</t>
  </si>
  <si>
    <t>ซื้อวัสดุคอมพิวเตอร์(กองคลัง)</t>
  </si>
  <si>
    <t>CNTR-00029/68 18/12/2567</t>
  </si>
  <si>
    <t>จ้างซ่อมบำรุงรถยนต์ส่วนกลาง (ทะเบียน กน ๙๙๗๑ กระบี่)</t>
  </si>
  <si>
    <t>CNTR-00030/68 18/12/2567</t>
  </si>
  <si>
    <t>ซื้อวัสดุคอมพิวเตอร์ (กองคลัง)</t>
  </si>
  <si>
    <t>CNTR-00031/68 19/12/2567</t>
  </si>
  <si>
    <t>จ้างเหมารถบัสโดยสารไม่ประจำทางปรับอากาศ ๒ ชั้น ตามโครงการส่งเสริมจริยธรรม คุณธรรมสำหรับพนักงานส่วนตำบล พนักงานจ้าง พนักงานครู คณะผู้บริหารและสมาชิกสภาองค์การบริหารส่วนตำบลดินแดง ประจำปีงบประมาณ พ.ศ.๒๕๖๘</t>
  </si>
  <si>
    <t>CNTR-00032/68 23/12/2567</t>
  </si>
  <si>
    <t>ซื้อวัสดุคอมพิวเตอร์ (หมึกเครื่องพิมพ์)</t>
  </si>
  <si>
    <t>CNTR-00033/68 23/12/2567</t>
  </si>
  <si>
    <t>CNTR-00035/68 23/12/2567</t>
  </si>
  <si>
    <t>จ้างพิมพ์ป้ายไวนิลประชาสัมพันธ์รณรงค์ขับขี่ปลอดภัยบนท้องถนนเทศบาลวันขึ้นปีใหม่ ระหว่างวันที่ ๒๗ ธันวาคม ๒๕๖๗ - ๕ มกราคม ๒๕๖๘</t>
  </si>
  <si>
    <t>CNTR-00036/68 25/12/2567</t>
  </si>
  <si>
    <t>เช่าเต็นเพื่อบริการประชาชนในช่วงเทศกาลวันขึ้นปีใหม่ ๒๕๖๘ </t>
  </si>
  <si>
    <t>CNTR-00037/68 26/12/2567</t>
  </si>
  <si>
    <t>CNTR-00038/68 8/1/2568</t>
  </si>
  <si>
    <t>จ้างจัดทำป้ายไวนิลและป้ายประชาสัมพันธ์งานวันเด็กแห่งชาติ</t>
  </si>
  <si>
    <t>CNTR-00039/68 8/1/2568</t>
  </si>
  <si>
    <t>ซื้อวัสดุ อุปกรณ์ สำหรับโครงการจัดงานวันเด็กแห่งชาติ</t>
  </si>
  <si>
    <t>CNTR-00040/68 8/1/2568</t>
  </si>
  <si>
    <t>จ้างทำลูกโป่งลอยและกล่องของขวัญ สำหรับโครงการวันเด็กแห่งชาติ</t>
  </si>
  <si>
    <t>CNTR-00041/68 8/1/2568</t>
  </si>
  <si>
    <t> เช่าเต็นท์ โต๊ะ เก้าอี้ เวที และเครื่องเสียง โครงการจัดงานวันเด็กแห่งชาติ</t>
  </si>
  <si>
    <t>CNTR-00042/68 10/1/2568</t>
  </si>
  <si>
    <t>จ้างจัดทำป้ายประชาสัมพันธ์รับสมัครเด็กเล็ก</t>
  </si>
  <si>
    <t>CNTR-00043/68 13/1/2568</t>
  </si>
  <si>
    <t>จ้างทำป้ายประชาสัมพันธ์การชำระภาษี ประจำปีงบประมาณ ๒๕๖๘</t>
  </si>
  <si>
    <t>CNTR-00044/68 13/1/2568</t>
  </si>
  <si>
    <t> ซื้อวัสดุสำหรับการแข่งขันกีฬา (อบจ.กระบี่ คัพ)ต้านภัยยาเสพติด ครั้งที่ ๒๐ ประจำปีงบประมาณ พ.ศ. ๒๕๖๘</t>
  </si>
  <si>
    <t>ทูพี สปอร์ต แอน โฆษณา</t>
  </si>
  <si>
    <t>CNTR-0045/68 14/1/2568</t>
  </si>
  <si>
    <t>จ้างเหมารถตู้โครงการส่งนักกีฬาเข้าร่วมการแข่งขันต่างๆตามโครงการแข่งขันกีฬาฟุตบอล อบจ.กระบี่คัพ ต้านภัยยาเสพติดครั้งที่ ๒๐ ประจำปีงบประมาณ ๒๕๖๘</t>
  </si>
  <si>
    <t>CNTR-00046/68 17/1/2568</t>
  </si>
  <si>
    <t>จ้างจ้างเหมารถตู้โครงการส่งนักกีฬาเข้าร่วมการแข่งขันต่างๆตามโครงการแข่งขันกีฬาฟุตบอล อบจ.กระบี่คัพ ต้านภัยยาเสพติดครั้งที่ ๒๐ ประจำปีงบประมาณ ๒๕๖๘</t>
  </si>
  <si>
    <t>นายสุรศักดิ์ อินทร์เสน่ห์</t>
  </si>
  <si>
    <t>CNTR-00047/68 17/1/2568</t>
  </si>
  <si>
    <t>จ้างจ้างขุดพร้อมฝังกลบแนวท่อเมนประปา จำนวน ๒ จุด ระยะทางรวม ๕๙๙ เมตร</t>
  </si>
  <si>
    <t>นายสุจินต์ สิงห์ชู</t>
  </si>
  <si>
    <t>CNTR-00048/68 21/1/2568</t>
  </si>
  <si>
    <t>จ้างโครงการก่อสร้างถนนคอนกรีตเสริมเหล็กสายซอยทุ่งคาทอง ๒ หมู่ที่ ๖</t>
  </si>
  <si>
    <t>CNTR-00049/68 22/1/2568</t>
  </si>
  <si>
    <t>จ้างก่อสร้างโครงการก่อสร้างถนนคอนกรีตเสริมเหล็กสายซอยบุญมา หมู่ที่ ๔ </t>
  </si>
  <si>
    <t>CNTR-00050/68 27/1/2568</t>
  </si>
  <si>
    <t>ซื้อวัสดุก่อสร้าง(กิจการประปา) </t>
  </si>
  <si>
    <t>ร้านรุ่ง ไพศาล</t>
  </si>
  <si>
    <t>CNTR-00051/68 28/1/2568</t>
  </si>
  <si>
    <t>ซื้อครุภัณฑ์การเกษตร(เครื่องสูบน้ำแบบซัมเมิร์ส ๒ แรงม้า)</t>
  </si>
  <si>
    <t>CNTR-00052/68 28/1/2568</t>
  </si>
  <si>
    <t>ห้างหุ้นส่วนสามัญนิติบุคคล สุราษฎร์ภัททิรกิจ</t>
  </si>
  <si>
    <t>CNTR-00053/68 30/1/2568</t>
  </si>
  <si>
    <t>จ้างเหมารถบัสโดยสารไม่ประจำทางปรับอากาศ ๒ ขั้น ตามโครงการพัฒนาศักยภาพพนักงานส่วนตำบล พนักงานครู พนักงานจ้าง คณะผู้บริหารและสมาชิกสภาองค์การบริหารส่วนตำบลดินแดง ประจำปี ๒๕๖๘</t>
  </si>
  <si>
    <t>CNTR-00054/68 3/2/2568</t>
  </si>
  <si>
    <t>จ้างซ่อมแซมและบำรุงรักษาทรัพย์สิน</t>
  </si>
  <si>
    <t>CNTR-00055/68 17/2/2568</t>
  </si>
  <si>
    <t>ซื้อวัสดุคอมพิวเตอร์</t>
  </si>
  <si>
    <t>CNTR-00056/68 17/2/2568</t>
  </si>
  <si>
    <t>ซื้อครุภัณฑ์สำนักงาน(ตู้เหล็ก แบบ ๒ บาน</t>
  </si>
  <si>
    <t>CNTR-00057/68 17/2/2568</t>
  </si>
  <si>
    <t>จ้างซ่อมแซมและบำรุงรักษาทรัพย์สิน(คอมพพิวเตอร์)</t>
  </si>
  <si>
    <t>CNTR-00058/68 18/2/2568</t>
  </si>
  <si>
    <t>จ้างซ่อมบำรุงรถยนต์ส่วนกลาง(ทะเบียน บง-๙๘๐๗ กระบี่)</t>
  </si>
  <si>
    <t>CNTR-00059/68 18/2/2568</t>
  </si>
  <si>
    <t>ซื้อวัดสุสำนักงาน(กองคลัง)</t>
  </si>
  <si>
    <t>CNTR-00060/68 20/2/2568</t>
  </si>
  <si>
    <t>ซื้อวัสดุสำนักงาน (สำนักปลัด)</t>
  </si>
  <si>
    <t>CNTR-00061/68 20/2/2568</t>
  </si>
  <si>
    <t>ซื้อวัสดุงานบ้านงานครัว</t>
  </si>
  <si>
    <t>CNTR-00062/68 20/2/2568</t>
  </si>
  <si>
    <t>ซื้อวัสดุสำนักงาน(กองการศึกษา)</t>
  </si>
  <si>
    <t>CNTR-00063/68 20/2/2568</t>
  </si>
  <si>
    <t>ซื้อครุภัณฑ์คอมพิวเตอร์</t>
  </si>
  <si>
    <t>CNTR-00064/68 27/2/2568</t>
  </si>
  <si>
    <t>ซื้อครุภัณฑ์คอมพิวเตอร์(สำนักปลัด)</t>
  </si>
  <si>
    <t>CNTR-00065/68 27/2/2568</t>
  </si>
  <si>
    <t>CNTR-00066/68 27/2/2568</t>
  </si>
  <si>
    <t>จ้างก่อสร้างถนนคอนกรีตเสริมเหล็กสายซอยวังทอง หมู่ที่ ๑</t>
  </si>
  <si>
    <t>CNTR-00067/68 4/3/2568</t>
  </si>
  <si>
    <t>จ้างพิมพ์ป้ายไวนิลประชาสัมพันธ์โครงการจัดการแข่งขันกีฬา ดินแดงเกมส์</t>
  </si>
  <si>
    <t>CNTR-00068/68 11/3/2568</t>
  </si>
  <si>
    <t>CNTR-00069/68 14/3/2568</t>
  </si>
  <si>
    <t>ซื้อวัสดุอุปกรณ์กีฬา โครงการจัดการแข่งกีฬา ดินแดงเกมส์ </t>
  </si>
  <si>
    <t>CNTR-00070/68 17/3/2568</t>
  </si>
  <si>
    <t> ซื้อเสื้อกีฬาคอปก สำหรับผู้บริหารท้องถิ่น เจ้าหน้าที่องค์กรปกครองส่วนท้องถิ่นผู้จัดการแข่งขัน (โครงการจัดการแข่งขันกีฬา ดินแดงเกมส์</t>
  </si>
  <si>
    <t>CNTR-00071/68 20/3/2568</t>
  </si>
  <si>
    <t>ซื้อวัสดุทำสนาม (โครงการจัดการแข่งขันกีฬา ดินแดงเกมส์)</t>
  </si>
  <si>
    <t>CNTR-00072/2568 20/3/2568</t>
  </si>
  <si>
    <t>ซื้อวัสดุวิทยาศาสตร์หรือการแพทย์</t>
  </si>
  <si>
    <t xml:space="preserve"> CNTR-00074/2568         20/3/2568</t>
  </si>
  <si>
    <t>จ้างล้างแอร์สำนักงาน (สำนักปลัด)</t>
  </si>
  <si>
    <t>CNTR-00075/2568 20/3/2568</t>
  </si>
  <si>
    <t>จ้างล้างเครื่องปรับอากาศ (กองช่าง)</t>
  </si>
  <si>
    <t>CNTR-00076/2568 20/3/2568</t>
  </si>
  <si>
    <t>จ้างก่อสร้างถนนคอนกรีตเสริมเหล็กสายซอยสระวังทองเหนือ หมู่ที่ ๑</t>
  </si>
  <si>
    <t>CNTR-00076/68 25/3/2568</t>
  </si>
  <si>
    <t>จ้างป้ายไวนิล โครงการจัดการแข่งขันกีฬา(ดินแดงเกมส์)</t>
  </si>
  <si>
    <t>CNTR-00077/68 25/3/2568</t>
  </si>
  <si>
    <t>จ้างก่อสร้างถนนคอนกรีตเสริมเหล็กสายซอยบ่อน้ำใส หมู่ที่ ๒</t>
  </si>
  <si>
    <t>CNTR-00078/68 27/3/2568</t>
  </si>
  <si>
    <t>จ้างก่อสร้างถนนคอนกรีตเสริมเหล็กสายซอยชุมทอง หมู่ที่ ๒</t>
  </si>
  <si>
    <t>CNTR-00079/68 27/3/2568</t>
  </si>
  <si>
    <t>จ้างชุดการแสดงเต้นบาสโลบในพิธีเปิดการแข่งขันกีฬา ดินแดงเกมส์ </t>
  </si>
  <si>
    <t>CNTR-00080/2568 31/3/2568</t>
  </si>
  <si>
    <t>จ้างทำบอลลูนบอม ในพิธีเปิดการแข่งขันกีฬา ดินแดงเกมส์ วันที่ ๒ เมษายน ๒๕๖๘ ณ สนามโรงเรียนบ้านดินแดง</t>
  </si>
  <si>
    <t>CNTR-00082/2568 1/4/2568</t>
  </si>
  <si>
    <t>เช่าเต็นท์โค้ง ชุดเครื่องเสียง ผ้าคลุมเก้าอี้ (โครงการจัดการแข่งขันกีฬา ดินแดงเกมส์)</t>
  </si>
  <si>
    <t>CNTR-00083/2568 1/4/2568</t>
  </si>
  <si>
    <t>จ้างทำอาหารว่างและเครื่องดื่ม (โครงการจัดการแข่งขันกีฬา ดินแดงเกมส์)</t>
  </si>
  <si>
    <t>CNTR-00084/2568 1/4/2568</t>
  </si>
  <si>
    <t>จ้างทำความสะอาดสถานที่หลังเสร็จสิ้น การแข่งขันกีฬา ดินแดงเกมส์ (วันที่ ๒ -๖ เมษายน ๒๕๖๘) </t>
  </si>
  <si>
    <t>CNTR-00085/2568 1/4/2568</t>
  </si>
  <si>
    <t>CNTR-00086/68 4/4/2568</t>
  </si>
  <si>
    <t>CNTR-00087/68 11/4/2568</t>
  </si>
  <si>
    <t>จ้างทำป้ายไวนิลรณรงค์ขับขี่ปลอดภัย เมืองไทยไร้อุบัติเหตุ ช่วงเทศกาลสงกรานต์ ประจำปี ๒๕๖๘</t>
  </si>
  <si>
    <t>ร้านศักดิ์ศิลป์โฆษณา</t>
  </si>
  <si>
    <t>CNTR-00088/68 11/4/2568</t>
  </si>
  <si>
    <t>เช่าเต็นท์พร้อมไฟส่องสว่าง (โครงการตั้งจุดตรวจป้องกันและลดอุบัติเหตุทางถนนในช่วงเทศกาลวันสงกรานต์ ประจำปีงบประมาณ ๒๕๖๘</t>
  </si>
  <si>
    <t>CNTR-00089/68 11/4/2568</t>
  </si>
  <si>
    <t>จ้างซ่อมแซมเครื่องคอมพิวเตอร์โน็ตบุ๊ค </t>
  </si>
  <si>
    <t>บริษัท ท๊อป เซอร์วิส ไอที จำกัด</t>
  </si>
  <si>
    <t>CNTR-00090/68 28/4/2568</t>
  </si>
  <si>
    <t>จ้างจ้างซ่อมแซมและบำรุงรักษาทรัพย์สิน</t>
  </si>
  <si>
    <t>CNTR-00091/68 28/4/2568</t>
  </si>
  <si>
    <t>ซื้อวัคซีนพิษสุนัชบ้าและเข็มฉีดยา</t>
  </si>
  <si>
    <t>CNTR-00092/2568 29/4/2568</t>
  </si>
  <si>
    <t>ซื้อวัสดุวิทยาศาสตร์หรือการแพทย์ในการผ่าตัดทำหมัน สุนัขและแมว เพื่อใช้ในโครงการสัตว์ปลอดโรค คนปลอดภัยจากโรคพิษสุนัขบ้า</t>
  </si>
  <si>
    <t>CNTR-00093/2568 29/4/2568</t>
  </si>
  <si>
    <t>CNTR-00094/2568 29/4/2568</t>
  </si>
  <si>
    <t> ซื้อวัสดุคอมพิวเตอร์ (หมึกเครื่องพิมพ์)</t>
  </si>
  <si>
    <t>CNTR-00095/2568 30/4/2568</t>
  </si>
  <si>
    <t>ซื้อวัสดุงานบ้านงานครัว (ศูนย์พัฒนาเด็กเล็กบ้านเขาไว้ข้าว)</t>
  </si>
  <si>
    <t>CNTR-00096/2568 14/5/2568</t>
  </si>
  <si>
    <t>ซื้อครุภัณฑ์การเกษตร (ซัมเมิร์ส)</t>
  </si>
  <si>
    <t>CNTR-00097/2568 14/5/2568</t>
  </si>
  <si>
    <t>ซื้อวัสดุสำนักงาน (ศพด.) </t>
  </si>
  <si>
    <t>CNTR-00098/2568 15/5/2568</t>
  </si>
  <si>
    <t>จ้างซ่อมแซมครุภัณฑ์คอมพิวเตอร์ของศูนย์พัฒนาเด็กเล็กบ้านเขาไว้ข้าว</t>
  </si>
  <si>
    <t>CNTR-00099/2568 15/5/2568</t>
  </si>
  <si>
    <t>เช่าเต็นท์พร้อมโต๊ะ เก้าอี้ ในกิจกรรมทำหมันควบคุมประชากรสัตว์ </t>
  </si>
  <si>
    <t>CNTR-00100/2568 23/5/2568</t>
  </si>
  <si>
    <t>จ้างเหมารถบัสโดยสารไม่ประจำทางปรับอากาศ ๒ ชั้น (ตามโครงการพัฒนาศักยภาพผู้สูงอายุกิจกรรมโรงเรียนสร้างสุขตำบลดินแดง กิจกรรมเรียนรู้นอกสถานที่ ประจำปีงบประมาณ พ.ศ.๒๕๖๘)</t>
  </si>
  <si>
    <t>จิราวรรณ รักช้าง</t>
  </si>
  <si>
    <t>CNTR-00101/2568 26/5/2568</t>
  </si>
  <si>
    <t>ซื้อวัสดุก่อสร้าง (โครงการปรับสภาพแวดล้อมและสิ่งอำนวยความสะดวกของผู้สูงอายุให้เหมาะสมและปลอดภัย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</t>
  </si>
  <si>
    <t>CNTR-00102/2568 30/5/2568</t>
  </si>
  <si>
    <t>ซื้อวัสดุวิทยาศาสตร์ทางการแพทย์ (ทรายอะเบท)</t>
  </si>
  <si>
    <t>CNTR-00103/2568 30/5/2568</t>
  </si>
  <si>
    <t>จ้างก่อสร้างถนนคอนกรีตเสริมเหล็ก สายซอยศาลา หมู่ที่ ๕ ตำบลดินแดง อำเภอลำทับ จังหวัดกระบี่</t>
  </si>
  <si>
    <t>ห้างหุ้นส่วนจำกัด ชาญชัยคอนกรีตซีแพค</t>
  </si>
  <si>
    <t>CNTR-00104/68 30/5/2568</t>
  </si>
  <si>
    <t>จ้างก่อสร้างถนนคอนกรีตเสริมเหล็กสายซอยไร่ใน หมู่ที่ ๕ ตำบลดินแดง อำเภอลำทับ จังหวัดกระบี่ </t>
  </si>
  <si>
    <t>CNTR-00105/68 30/5/2568</t>
  </si>
  <si>
    <t>CNTR-00106/68 4/6/2568</t>
  </si>
  <si>
    <t>CNTR-00107/2568 5/6/2568</t>
  </si>
  <si>
    <t>CNTR-00108/2568 5/6/2568</t>
  </si>
  <si>
    <t>CNTR-00109/2568 5/6/2568</t>
  </si>
  <si>
    <t>CNTR-00110/68 17/6/2568</t>
  </si>
  <si>
    <t xml:space="preserve"> CNTR-00111/68 17/6/2568</t>
  </si>
  <si>
    <t>ซื้อวัสดุอาหารเสริม(นม) ภาคเรียนที่ ๑ ปีการศึกษา ๒๕๖๘ ของศูนย์พัฒนาเด็กเล็กบ้านเขาไว้ข้าวและโรงเรียนบ้านดินแดง</t>
  </si>
  <si>
    <t>CNTR-00112/68 17/6/2568</t>
  </si>
  <si>
    <t>ซื้อวัสดุโครงการจัดงานประเพณีวันเข้าพรรษา</t>
  </si>
  <si>
    <t>CNTR-00113/2568 23/6/2568</t>
  </si>
  <si>
    <t>จ้างซ่อมแซมครุภัณฑ์คอมพิวเตอร์ (กองคลัง)</t>
  </si>
  <si>
    <t>CNTR-00114/2568 26/6/2568</t>
  </si>
  <si>
    <t>ซื้อวัสดุคอมพิวเตอร์ (สำนักปลัด)</t>
  </si>
  <si>
    <t>CNTR-00115/2568 26/6/2568</t>
  </si>
  <si>
    <t>CNTR-00116/2568 26/6/2568</t>
  </si>
  <si>
    <t>ซื้อวัสดุสำนักงาน (กองคลัง)</t>
  </si>
  <si>
    <t>CNTR-00117/2568 27/6/2568</t>
  </si>
  <si>
    <t>CNTR-00118/2568 30/6/2568</t>
  </si>
  <si>
    <t>จ้างซ่อมแซมครุภัณฑ์คอมพิวเตอร์ (เครื่องปริ้น)</t>
  </si>
  <si>
    <t>CNTR-00119/2568 30/6/2568</t>
  </si>
  <si>
    <t>จ้างที่ปรึกษาในการประเมินประสิทธิภาพและประสิทธิผลการปฏิบัติราชการของ อบต.ดินแดง ประจำปีงบประมาณ พ.ศ.๒๕๖๘</t>
  </si>
  <si>
    <t>CNTR-00120/2568 4/7/2568</t>
  </si>
  <si>
    <t>จ้างซ่อมบำรุงรถยนต์ส่วนกลาง (ทะเบียน บง - ๙๘๐๗ กระบี่)</t>
  </si>
  <si>
    <t>CNTR-00121/2568 16/7/2568</t>
  </si>
  <si>
    <t>จ้างซ่อมแซมครุภัณฑ์คอมพิวเตอร์ตั้งโต๊ะ (ศูนย์พัฒนาเด็กเล็กบ้านเขาไว้ข้าว) </t>
  </si>
  <si>
    <t>CNTR-00122/2568 16/7/2568</t>
  </si>
  <si>
    <t>ซื้อวัสดุโครงการอบรมเพื่อการประกอบอาชีพ (สานฝัน ปันอาชีพ) </t>
  </si>
  <si>
    <t>CNTR-00123/2568 22/7/2568</t>
  </si>
  <si>
    <t>จ้างล้างเป่าบ่อบาดาล</t>
  </si>
  <si>
    <t>CNTR-00124/2568 24/7/2568</t>
  </si>
  <si>
    <t>ซื้อวัสดุเครื่องแต่งกาย (ชุดอปพร.พร้อมเสื้อกั๊ํก)</t>
  </si>
  <si>
    <t>CNTR-00127/68 7/8/2568</t>
  </si>
  <si>
    <t>ซื้อวัสดุก่อสร้าง (กระเบื้องมุงหลังคา เหตุสาธารณภัยพิบัติ) </t>
  </si>
  <si>
    <t>CNTR-00128/68 8/8/2568</t>
  </si>
  <si>
    <t>ซื้อวัสดุก่อสร้าง (โครงการปรับสภาพแวดล้อมที่อยู่อาศัยสำหรับคนพิการ ประจำปี พ.ศ.๒๕๖๘)</t>
  </si>
  <si>
    <t>CNTR-00129/68 18/8/2568</t>
  </si>
  <si>
    <t>จ้างเหมารถมินิบัสปรับอากาศ (โครงการศึกษาดูงานการจัดกระบวนการเรียนการสอนการฝึกอบรมต่าง ๆ ระหว่างวันที่ ๒๕ -๓๑ สิงหาคม ๒๕๖๘)</t>
  </si>
  <si>
    <t>CNTR-00130/68 19/8/2568</t>
  </si>
  <si>
    <t>จ้างเหมารถบัสโดยสารไม่ประจำทางปรับอากาศ ๒ ชั้น ตามโครงการอบรมเสริมสร้างศักยภาพและทัศนศึกษาดูงานโรงเรียน สร้างสุขตำบลดินแดง ประจำปีงบประมาณ พ.ศ.๒๕๖๘</t>
  </si>
  <si>
    <t>CNTR-00131 25/8/2568</t>
  </si>
  <si>
    <t>จ้างโครงการซ่อมแซมถมหลุมบ่อ ถนนสายซอยจิตรภิรมย์ หมู่ที่ ๕</t>
  </si>
  <si>
    <t>CNTR-00132/68 28/8/2568</t>
  </si>
  <si>
    <t> จ้างซ่อมบำรุงรถยนต์ส่วนกลาง (ทะเบียน บง-๙๘๐๗ กระบี่) </t>
  </si>
  <si>
    <t>CNTR-00133/68 1/9/2568</t>
  </si>
  <si>
    <t>CNTR-00136/68 1/9/2568</t>
  </si>
  <si>
    <t>บริษัท เอ็น เค กระบี่ จำกัด</t>
  </si>
  <si>
    <t>CNTR -00137/68 1/9/2568</t>
  </si>
  <si>
    <t>ซื้อวัสดุงานบ้านงานครัว (สำนักปลัด)</t>
  </si>
  <si>
    <t>CNTR-00138 1/9/2568</t>
  </si>
  <si>
    <t>ซื้อวัสดุสำนักงาน(กองการศึกษาฯ)</t>
  </si>
  <si>
    <t>CNTR-00139/68 1/9/2568</t>
  </si>
  <si>
    <t>ซื้อวัสดุสำนักงาน (กองช่าง)</t>
  </si>
  <si>
    <t>CNTR-00140/68 4/9/2568</t>
  </si>
  <si>
    <t> ซื้อวัสดุก่อสร้าง(กิจการประปา) </t>
  </si>
  <si>
    <t>CNTR-00141/68 4/9/2568</t>
  </si>
  <si>
    <t>จ้างซ่อมแซมและบำรุงรักษาทรัพย์สิน (เครื่องปริ้นเตอร์)</t>
  </si>
  <si>
    <t>CNTR-00142/68 8/9/2568</t>
  </si>
  <si>
    <t>จ้างซ่อมบำรุงรถยนต์ส่วนกลาง (ทะเบียน กน ๙๙๗๑ กระบี่) </t>
  </si>
  <si>
    <t>CNTR-00143/68 12/9/2568</t>
  </si>
  <si>
    <t>ซื้อจัดซื้อวัดสุก่อสร้าง(บันไดอลูมิเนียม ๗ ขั้น</t>
  </si>
  <si>
    <t>CNTR-00144/68 CNTR-00144/68</t>
  </si>
  <si>
    <t>CNTR-00145/68 24/9/2568</t>
  </si>
  <si>
    <t>โครงการก่อสร้างถนนลาดยางแอสฟัลต์ติกคอนกรีต สายซอยช่องพอ หมู่ที่ 6 บ้านทุ่งคาทอง ต.ดินแดง อ.ลำทับ จ.กระบี่ ปริมาณงาน ผิวจราจร กว้าง 5 เมตร ยาว 600 เมตร หนา 0.05 เมตร หรือมีพื้นที่ไม่น้อยกว่า 3,000 ตร</t>
  </si>
  <si>
    <t>ค่าจ้างเหมาบริการ</t>
  </si>
  <si>
    <t>วัสดุคอมพิวเตอร์</t>
  </si>
  <si>
    <t>โครงการก่อสร้างถนนคอนกรีตเสริมเหล็กสายซอยสุขสว่าง หมู่ที่ 3</t>
  </si>
  <si>
    <t>ก่อสร้างถนนคอนกรีตเสริมเหล็กสายซอยอินทร หมู่ที่ 4 บ้านควนยาว ตำบลดินเเดง กว้าง 5 เมตร ยาว 125 เมตร หนา 0.15 เมตร หรือมีพื้นที่ไม่น้อยกว่า 625 ตารางเมตร</t>
  </si>
  <si>
    <t>ก่อสร้างถนนคอนกรีตเสริมเหล็กสายซอยหมอนทอง หมู่ที่ 5 บ้านปลายทับใหม่ ตำบลดินเเดง กว้าง 5 เมตร ยาว 1,843 เมตร หนา 0.15 เมตร หรือมีพื้นที่ไม่น้อยกว่า 11,058 ตารางเมตร</t>
  </si>
  <si>
    <t>โครงการก่อสร้างถนนคอนกรีตเสริมเหล็กสายซอยต้นหมอ-ย่านอุดม หมู่ที่ 4 บ้านควนยาว ตำบลดินเเดง กว้าง 5 เมตร ยาว 1,695 เมตร หนา 0.15 เมตร หรือมีพื้นที่ไม่น้อยกว่า 8,475 ตารางเมตร</t>
  </si>
  <si>
    <t>โครงการก่อสร้างถนนคอนกรีตเสริมเหล็กสายซอยหมอนทอง หมู่ที่ 5</t>
  </si>
  <si>
    <t>โครงการถนนคอนกรีตเสริมเหล็กสายซอยวังทอง หมูที่ 1</t>
  </si>
  <si>
    <t>โครงการก่อสร้างถนนคอนกรีตเสริมเหล็กสายองค์การบ้านควนยาว หมู่ที่ 4</t>
  </si>
  <si>
    <t>รายงานสรุปผลการจัดซื้อจัดจ้างขององค์การบริหารส่วนตำบลดินแดง อำเภอลำทับ จังหวัดกระบี่</t>
  </si>
  <si>
    <t xml:space="preserve">ท๊อป เซอร์วิส โอ.เอ </t>
  </si>
  <si>
    <t xml:space="preserve">บริษัท เอสทีเอส ซีสเท็ม แอนด์ ดีเวลลอปเมนท์ จำกัด </t>
  </si>
  <si>
    <t xml:space="preserve">นัฐศิริพาณิชยกิจ </t>
  </si>
  <si>
    <t xml:space="preserve">ร้านศักดิ์ศิลป์โฆษณา </t>
  </si>
  <si>
    <t xml:space="preserve">บริษัท เอ็น เค กระบี่ จำกัด </t>
  </si>
  <si>
    <t xml:space="preserve">นายภราดร บุญยัง </t>
  </si>
  <si>
    <t xml:space="preserve">บริษัท ผลิดา1787 จำกัด </t>
  </si>
  <si>
    <t>ราคาที่เสนอ</t>
  </si>
  <si>
    <t>ผู้ที่ได้รับการคัดเลือก</t>
  </si>
  <si>
    <t>ราคาที่ตกลงซื้อหรือจ้าง</t>
  </si>
  <si>
    <t xml:space="preserve">สหกรณ์โคนมหนองโพราชบุรี จำกัด (ในราชูปถัมภ์) </t>
  </si>
  <si>
    <t xml:space="preserve">ภู่ทองการโยธา </t>
  </si>
  <si>
    <t xml:space="preserve">บริษัท ดีเอสเอส718 เอ็นจิเนียริ่ง จำกัด </t>
  </si>
  <si>
    <t>ราคาซื้อหรือจ้าง</t>
  </si>
  <si>
    <t xml:space="preserve">นาง นิตยา หนูชัยแก้ว </t>
  </si>
  <si>
    <t xml:space="preserve">ภู่ทองการโยธา 
</t>
  </si>
  <si>
    <t xml:space="preserve">ชนะการกระจก อลูมิเนียมลำทับ </t>
  </si>
  <si>
    <t xml:space="preserve">หจก.ดีดี โปรดักท์ เกรท </t>
  </si>
  <si>
    <t xml:space="preserve">ท๊อป เซอร์วิส โอ.เอ 
</t>
  </si>
  <si>
    <t xml:space="preserve">บริษัท มิตซู ชูเกียรติยนต์ กระบี่ </t>
  </si>
  <si>
    <t xml:space="preserve">นาย สัมภาษย์ ผลถาวร </t>
  </si>
  <si>
    <t xml:space="preserve">ร้านศักดิ์ศิลป์โฆษณา 
</t>
  </si>
  <si>
    <t>ห้างหุ้นส่วนจำกัด สุขศรัณย์</t>
  </si>
  <si>
    <t xml:space="preserve">ร้านเอ็น เค สปอร์ต </t>
  </si>
  <si>
    <t xml:space="preserve">นายภราดร บุญยัง 
</t>
  </si>
  <si>
    <t xml:space="preserve">นาย วงวิวัฒน์ เทียบแก้ว </t>
  </si>
  <si>
    <t xml:space="preserve">ห้างหุ้นส่วนจำกัด ภูลิสาการโยธา </t>
  </si>
  <si>
    <t xml:space="preserve">ร้านรุ่ง ไพศาล 
</t>
  </si>
  <si>
    <t xml:space="preserve">นางสาวฐิติวรดา ชายกุล </t>
  </si>
  <si>
    <t xml:space="preserve">ร้านรุ่ง ไพศาล </t>
  </si>
  <si>
    <t xml:space="preserve">นาย ฤทธิรงค์ รักช้าง </t>
  </si>
  <si>
    <t xml:space="preserve">นาย สุจินต์ สิงห์ชู </t>
  </si>
  <si>
    <t xml:space="preserve">ร้านอาคิวเฟอร์นิเจอร์ 
</t>
  </si>
  <si>
    <t xml:space="preserve">นายฐิติพงศ์ เพชรสุก </t>
  </si>
  <si>
    <t xml:space="preserve">บริษัท เอ็น เค กระบี่ จำกัด 
</t>
  </si>
  <si>
    <t xml:space="preserve">บริษัท ท๊อป เซอร์วิส ไอที จำกัด 
</t>
  </si>
  <si>
    <t xml:space="preserve">บริษัท ท๊อป เซอร์วิส ไอที จำกัด </t>
  </si>
  <si>
    <t xml:space="preserve">ร้านอาคิวเฟอร์นิเจอร์ </t>
  </si>
  <si>
    <t xml:space="preserve">บริษัท ดำ คอนสตรัคชั่น จำกัด </t>
  </si>
  <si>
    <t xml:space="preserve">ห้างหุ้นส่วนจำกัด สุขศรัณย์ 
</t>
  </si>
  <si>
    <t xml:space="preserve">ร้านทองทิพย์การค้า 
</t>
  </si>
  <si>
    <t xml:space="preserve">นางพรรณษา เป็ดทอง </t>
  </si>
  <si>
    <t xml:space="preserve">ช่างเมฆแอร์เซอร์วิส 
</t>
  </si>
  <si>
    <t>ช่างเมฆแอร์เซอร์วิส</t>
  </si>
  <si>
    <t xml:space="preserve">บริษัท ผลิดา1787 จำกัด 
</t>
  </si>
  <si>
    <t xml:space="preserve">นางสาวสุภาณี ชูศรี </t>
  </si>
  <si>
    <t xml:space="preserve">ห้างหุ้นส่วนจำกัด สุขศรัณย์ </t>
  </si>
  <si>
    <t xml:space="preserve">ร้านทองทิพย์การค้า </t>
  </si>
  <si>
    <t xml:space="preserve">ช่างเมฆแอร์เซอร์วิส </t>
  </si>
  <si>
    <t xml:space="preserve">นางพวงเพ็ญ เกษีสม </t>
  </si>
  <si>
    <t xml:space="preserve">นางสาวกิตติมา ช่างสลัก </t>
  </si>
  <si>
    <t xml:space="preserve">บริษัท โชคคอนกรีต จำกัด </t>
  </si>
  <si>
    <t xml:space="preserve">ดุมมุก 
</t>
  </si>
  <si>
    <t>บริษัท ดีเอสเอส718 เอ็นจิเนียริ่ง จำกัด</t>
  </si>
  <si>
    <t xml:space="preserve">ดุมมุก </t>
  </si>
  <si>
    <t xml:space="preserve">B.P. วัสดุก่อสร้าง </t>
  </si>
  <si>
    <t>ดุมมุก</t>
  </si>
  <si>
    <t xml:space="preserve">ห้างหุ้นส่วนจำกัด ซีซีบี 2019 </t>
  </si>
  <si>
    <t xml:space="preserve">องค์การส่งเสริมกิจการโคนมแห่งประเทศไทย (อ.ส.ค.) </t>
  </si>
  <si>
    <t xml:space="preserve"> บริษัท เอ็น เค กระบี่ จำกัด </t>
  </si>
  <si>
    <t xml:space="preserve">โรงพิมพ์อาสารักษาดินแดน กรมการปกครอง </t>
  </si>
  <si>
    <t>บริษัท ผลิดา1787 จำกัด</t>
  </si>
  <si>
    <t xml:space="preserve">มหาวิทยาลัยทักษิณ </t>
  </si>
  <si>
    <t xml:space="preserve">ร้านเอ็ม แอนด์ เจ </t>
  </si>
  <si>
    <t xml:space="preserve">เพชรกระบี่บาดาล </t>
  </si>
  <si>
    <t>ราคาที่ตกลงซื้แหรือจ้าง</t>
  </si>
  <si>
    <t xml:space="preserve">ห้างหุ้นส่วนจำกัด จิราวรรณ ทรานสปอร์ต แอนด์ เทรเวล </t>
  </si>
  <si>
    <t xml:space="preserve">บริษัท เอ็น เค กระบี่ จำกัด  </t>
  </si>
  <si>
    <t xml:space="preserve">ร้านรุ่งไพศาล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</si>
</sst>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Niramit AS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IT๙"/>
      <family val="2"/>
      <charset val="222"/>
    </font>
    <font>
      <b/>
      <sz val="20"/>
      <color theme="1"/>
      <name val="TH SarabunIT๙"/>
      <family val="2"/>
    </font>
    <font>
      <b/>
      <sz val="18"/>
      <color theme="1"/>
      <name val="TH SarabunIT๙"/>
      <family val="2"/>
    </font>
    <font>
      <b/>
      <sz val="15"/>
      <color theme="1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20"/>
      <color rgb="FF000000"/>
      <name val="TH SarabunIT๙"/>
      <family val="2"/>
    </font>
    <font>
      <sz val="8"/>
      <name val="Arial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b/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187" fontId="6" fillId="0" borderId="1" xfId="1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left" vertical="top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3" fillId="0" borderId="0" xfId="0" applyFont="1"/>
    <xf numFmtId="43" fontId="7" fillId="0" borderId="1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left" vertical="center"/>
    </xf>
    <xf numFmtId="43" fontId="15" fillId="0" borderId="0" xfId="1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2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187" fontId="16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horizontal="center" vertical="center"/>
    </xf>
    <xf numFmtId="43" fontId="16" fillId="0" borderId="1" xfId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3" fontId="16" fillId="0" borderId="1" xfId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43" fontId="15" fillId="0" borderId="1" xfId="1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left" vertical="top"/>
    </xf>
    <xf numFmtId="0" fontId="16" fillId="0" borderId="1" xfId="0" applyFont="1" applyBorder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" fontId="16" fillId="0" borderId="0" xfId="0" applyNumberFormat="1" applyFont="1" applyAlignment="1">
      <alignment horizontal="left" vertical="top"/>
    </xf>
    <xf numFmtId="43" fontId="16" fillId="0" borderId="0" xfId="1" applyFont="1" applyAlignment="1">
      <alignment horizontal="center" vertical="top"/>
    </xf>
    <xf numFmtId="43" fontId="15" fillId="0" borderId="0" xfId="1" applyFont="1" applyAlignment="1">
      <alignment horizontal="left" vertical="center"/>
    </xf>
    <xf numFmtId="43" fontId="15" fillId="0" borderId="0" xfId="1" applyFont="1" applyAlignment="1">
      <alignment horizontal="left" vertical="center" wrapText="1"/>
    </xf>
    <xf numFmtId="43" fontId="15" fillId="0" borderId="1" xfId="1" applyFont="1" applyBorder="1" applyAlignment="1">
      <alignment horizontal="left" vertical="top"/>
    </xf>
    <xf numFmtId="43" fontId="16" fillId="0" borderId="1" xfId="1" applyFont="1" applyBorder="1" applyAlignment="1">
      <alignment horizontal="left" vertical="top" wrapText="1"/>
    </xf>
    <xf numFmtId="43" fontId="15" fillId="0" borderId="1" xfId="1" applyFont="1" applyBorder="1" applyAlignment="1">
      <alignment horizontal="left" vertical="top" wrapText="1"/>
    </xf>
    <xf numFmtId="43" fontId="16" fillId="0" borderId="0" xfId="1" applyFont="1" applyAlignment="1">
      <alignment horizontal="left" vertical="top"/>
    </xf>
    <xf numFmtId="43" fontId="16" fillId="0" borderId="0" xfId="1" applyFont="1" applyAlignment="1">
      <alignment horizontal="left" vertical="top" wrapText="1"/>
    </xf>
    <xf numFmtId="43" fontId="15" fillId="0" borderId="3" xfId="1" applyFont="1" applyBorder="1" applyAlignment="1">
      <alignment horizontal="center" vertical="center"/>
    </xf>
    <xf numFmtId="43" fontId="15" fillId="0" borderId="0" xfId="1" applyFont="1" applyAlignment="1">
      <alignment horizontal="center" vertical="center" wrapText="1"/>
    </xf>
    <xf numFmtId="43" fontId="15" fillId="0" borderId="1" xfId="1" applyFont="1" applyBorder="1" applyAlignment="1">
      <alignment horizontal="center" vertical="top" wrapText="1"/>
    </xf>
    <xf numFmtId="43" fontId="16" fillId="0" borderId="0" xfId="1" applyFont="1" applyAlignment="1">
      <alignment horizontal="center" vertical="top" wrapText="1"/>
    </xf>
    <xf numFmtId="4" fontId="15" fillId="0" borderId="0" xfId="0" applyNumberFormat="1" applyFont="1" applyAlignment="1">
      <alignment horizontal="left" vertical="center" wrapText="1"/>
    </xf>
    <xf numFmtId="4" fontId="16" fillId="0" borderId="1" xfId="0" applyNumberFormat="1" applyFont="1" applyBorder="1" applyAlignment="1">
      <alignment horizontal="left" vertical="top" wrapText="1"/>
    </xf>
    <xf numFmtId="4" fontId="16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43" fontId="16" fillId="0" borderId="2" xfId="1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4" fontId="16" fillId="0" borderId="1" xfId="0" applyNumberFormat="1" applyFont="1" applyBorder="1" applyAlignment="1">
      <alignment horizontal="left" vertical="center"/>
    </xf>
    <xf numFmtId="43" fontId="16" fillId="0" borderId="1" xfId="1" applyFont="1" applyBorder="1" applyAlignment="1">
      <alignment horizontal="left"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vertical="top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left" vertical="top"/>
    </xf>
    <xf numFmtId="4" fontId="16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 wrapText="1"/>
    </xf>
    <xf numFmtId="43" fontId="15" fillId="0" borderId="4" xfId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/>
    </xf>
    <xf numFmtId="0" fontId="5" fillId="0" borderId="1" xfId="0" applyFont="1" applyBorder="1"/>
    <xf numFmtId="43" fontId="6" fillId="0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4" fontId="19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31750</xdr:rowOff>
    </xdr:from>
    <xdr:to>
      <xdr:col>4</xdr:col>
      <xdr:colOff>901700</xdr:colOff>
      <xdr:row>22</xdr:row>
      <xdr:rowOff>50799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C6ED7E-9591-47EA-A6AE-B3CBB33DCFDF}"/>
            </a:ext>
          </a:extLst>
        </xdr:cNvPr>
        <xdr:cNvSpPr txBox="1"/>
      </xdr:nvSpPr>
      <xdr:spPr>
        <a:xfrm>
          <a:off x="57150" y="4235450"/>
          <a:ext cx="7200900" cy="15430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ปัญหาและอุปสรรค</a:t>
          </a:r>
        </a:p>
        <a:p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1.1 การได้รับงบประมาณล่าช้า</a:t>
          </a:r>
          <a:b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ส่งผลให้การจัดทำแผนการจัดซื้อจัดจ้างและการดำเนินการตามแผนไม่เป็นไปตามระยะเวลาที่กำหนด ทำให้การเบิกจ่ายงบประมาณไม่เป็นไปตามเป้าหมาย</a:t>
          </a:r>
        </a:p>
        <a:p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1.2 ระเบียบและแนวทางปฏิบัติมีความซับซ้อน</a:t>
          </a:r>
          <a:b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พระราชบัญญัติการจัดซื้อจัดจ้างและการบริหารพัสดุภาครัฐ พ.ศ. 2560 รวมถึงกฎ ระเบียบ และหนังสือเวียนที่เกี่ยวข้อง มีรายละเอียดจำนวนมาก ทำให้ผู้ปฏิบัติงานต้องใช้เวลาในการศึกษาและตีความข้อกฎหมาย ส่งผลให้การดำเนินงานเกิดความล่าช้าได้</a:t>
          </a:r>
        </a:p>
        <a:p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1.3 บุคลากรผู้รับผิดชอบงานพัสดุมีภาระงานหลายด้าน</a:t>
          </a:r>
          <a:b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ทำให้การดำเนินงานด้านจัดซื้อจัดจ้าง การจัดทำเอกสาร และการรายงานผลใช้เวลามากกว่าที่กำหนด</a:t>
          </a:r>
        </a:p>
        <a:p>
          <a:r>
            <a:rPr lang="en-US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69850</xdr:colOff>
      <xdr:row>24</xdr:row>
      <xdr:rowOff>12701</xdr:rowOff>
    </xdr:from>
    <xdr:to>
      <xdr:col>4</xdr:col>
      <xdr:colOff>942975</xdr:colOff>
      <xdr:row>31</xdr:row>
      <xdr:rowOff>158750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3CDE3-0CEA-4FEE-A1BC-3C45D4AAD49A}"/>
            </a:ext>
          </a:extLst>
        </xdr:cNvPr>
        <xdr:cNvSpPr txBox="1"/>
      </xdr:nvSpPr>
      <xdr:spPr>
        <a:xfrm>
          <a:off x="69850" y="8655051"/>
          <a:ext cx="8270875" cy="24129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2.1 จัดทำแผนการจัดซื้อจัดจ้างล่วงหน้า</a:t>
          </a:r>
          <a:b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เมื่อได้รับการจัดสรรงบประมาณให้ดำเนินการจัดทำแผนและเตรียมเอกสารที่เกี่ยวข้องทันที เพื่อลดความล่าช้าในการดำเนินงาน</a:t>
          </a:r>
        </a:p>
        <a:p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2.2 พัฒนาศักยภาพบุคลากรด้านพัสดุ</a:t>
          </a:r>
          <a:b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ส่งเสริมให้เจ้าหน้าที่เข้ารับการอบรม ศึกษาระเบียบ กฎหมาย และแนวทางปฏิบัติที่เกี่ยวข้องอย่างต่อเนื่อง เพื่อเพิ่มความถูกต้องและลดข้อผิดพลาดในการปฏิบัติงาน</a:t>
          </a:r>
        </a:p>
        <a:p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2.3 ปรับปรุงการจัดทำ </a:t>
          </a:r>
          <a:r>
            <a:rPr lang="en-US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TOR </a:t>
          </a:r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และราคากลาง</a:t>
          </a:r>
          <a:b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ให้หน่วยงานเจ้าของโครงการจัดทำรายละเอียดความต้องการและคุณลักษณะเฉพาะให้ชัดเจน ครบถ้วน และสอดคล้องกับความจำเป็นของงานก่อนเริ่มกระบวนการจัดซื้อจัดจ้าง</a:t>
          </a:r>
        </a:p>
        <a:p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2.4 ติดตามและเร่งรัดการดำเนินงานอย่างสม่ำเสมอ</a:t>
          </a:r>
          <a:b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500" b="1">
              <a:latin typeface="TH SarabunIT๙" panose="020B0500040200020003" pitchFamily="34" charset="-34"/>
              <a:cs typeface="TH SarabunIT๙" panose="020B0500040200020003" pitchFamily="34" charset="-34"/>
            </a:rPr>
            <a:t>กำหนดการติดตามผลการดำเนินงานรายไตรมาส เพื่อตรวจสอบปัญหา อุปสรรค และหาแนวทางแก้ไขได้อย่างทันท่วงที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15"/>
  <sheetViews>
    <sheetView topLeftCell="C15" zoomScale="115" zoomScaleNormal="115" zoomScaleSheetLayoutView="100" workbookViewId="0">
      <selection activeCell="C9" sqref="C9:K9"/>
    </sheetView>
  </sheetViews>
  <sheetFormatPr defaultColWidth="9.08984375" defaultRowHeight="19" x14ac:dyDescent="0.4"/>
  <cols>
    <col min="1" max="1" width="5.453125" style="179" customWidth="1"/>
    <col min="2" max="2" width="13.90625" style="180" customWidth="1"/>
    <col min="3" max="3" width="20.36328125" style="180" customWidth="1"/>
    <col min="4" max="4" width="16.90625" style="186" customWidth="1"/>
    <col min="5" max="5" width="13.453125" style="182" customWidth="1"/>
    <col min="6" max="6" width="29.36328125" style="186" customWidth="1"/>
    <col min="7" max="7" width="38.453125" style="186" customWidth="1"/>
    <col min="8" max="8" width="28.453125" style="182" hidden="1" customWidth="1"/>
    <col min="9" max="9" width="26.36328125" style="177" hidden="1" customWidth="1"/>
    <col min="10" max="16384" width="9.08984375" style="177"/>
  </cols>
  <sheetData>
    <row r="1" spans="1:11" x14ac:dyDescent="0.4">
      <c r="A1" s="172"/>
      <c r="B1" s="173"/>
      <c r="C1" s="173"/>
      <c r="D1" s="174"/>
      <c r="E1" s="172"/>
      <c r="F1" s="174"/>
      <c r="G1" s="174"/>
      <c r="H1" s="175"/>
      <c r="I1" s="176" t="s">
        <v>10</v>
      </c>
    </row>
    <row r="2" spans="1:11" x14ac:dyDescent="0.4">
      <c r="A2" s="178" t="s">
        <v>5</v>
      </c>
      <c r="B2" s="178"/>
      <c r="C2" s="178"/>
      <c r="D2" s="178"/>
      <c r="E2" s="178"/>
      <c r="F2" s="178"/>
      <c r="G2" s="178"/>
      <c r="H2" s="178"/>
      <c r="I2" s="178"/>
    </row>
    <row r="3" spans="1:11" x14ac:dyDescent="0.4">
      <c r="C3" s="181"/>
      <c r="D3" s="181"/>
      <c r="E3" s="181"/>
      <c r="F3" s="181"/>
      <c r="G3" s="181"/>
    </row>
    <row r="4" spans="1:11" x14ac:dyDescent="0.4">
      <c r="B4" s="183" t="s">
        <v>12</v>
      </c>
      <c r="C4" s="184" t="s">
        <v>26</v>
      </c>
      <c r="D4" s="184"/>
      <c r="E4" s="184"/>
      <c r="F4" s="184"/>
      <c r="G4" s="184"/>
      <c r="H4" s="184"/>
      <c r="I4" s="184"/>
      <c r="J4" s="184"/>
      <c r="K4" s="184"/>
    </row>
    <row r="5" spans="1:11" x14ac:dyDescent="0.4">
      <c r="B5" s="183" t="s">
        <v>13</v>
      </c>
      <c r="C5" s="184" t="s">
        <v>11</v>
      </c>
      <c r="D5" s="184"/>
      <c r="E5" s="184"/>
      <c r="F5" s="184"/>
      <c r="G5" s="184"/>
      <c r="H5" s="184"/>
      <c r="I5" s="184"/>
      <c r="J5" s="184"/>
      <c r="K5" s="184"/>
    </row>
    <row r="6" spans="1:11" x14ac:dyDescent="0.4">
      <c r="B6" s="183" t="s">
        <v>14</v>
      </c>
      <c r="C6" s="184" t="s">
        <v>27</v>
      </c>
      <c r="D6" s="184"/>
      <c r="E6" s="184"/>
      <c r="F6" s="184"/>
      <c r="G6" s="184"/>
      <c r="H6" s="184"/>
      <c r="I6" s="184"/>
      <c r="J6" s="184"/>
      <c r="K6" s="184"/>
    </row>
    <row r="7" spans="1:11" ht="21" customHeight="1" x14ac:dyDescent="0.4">
      <c r="B7" s="183" t="s">
        <v>15</v>
      </c>
      <c r="C7" s="185" t="s">
        <v>28</v>
      </c>
      <c r="D7" s="185"/>
      <c r="E7" s="185"/>
      <c r="F7" s="185"/>
      <c r="G7" s="185"/>
      <c r="H7" s="185"/>
      <c r="I7" s="185"/>
      <c r="J7" s="185"/>
      <c r="K7" s="185"/>
    </row>
    <row r="8" spans="1:11" x14ac:dyDescent="0.4">
      <c r="B8" s="183" t="s">
        <v>16</v>
      </c>
      <c r="C8" s="184" t="s">
        <v>29</v>
      </c>
      <c r="D8" s="184"/>
      <c r="E8" s="184"/>
      <c r="F8" s="184"/>
      <c r="G8" s="184"/>
      <c r="H8" s="184"/>
      <c r="I8" s="184"/>
      <c r="J8" s="184"/>
      <c r="K8" s="184"/>
    </row>
    <row r="9" spans="1:11" x14ac:dyDescent="0.4">
      <c r="B9" s="183" t="s">
        <v>17</v>
      </c>
      <c r="C9" s="184" t="s">
        <v>30</v>
      </c>
      <c r="D9" s="184"/>
      <c r="E9" s="184"/>
      <c r="F9" s="184"/>
      <c r="G9" s="184"/>
      <c r="H9" s="184"/>
      <c r="I9" s="184"/>
      <c r="J9" s="184"/>
      <c r="K9" s="184"/>
    </row>
    <row r="10" spans="1:11" x14ac:dyDescent="0.4">
      <c r="B10" s="183" t="s">
        <v>18</v>
      </c>
      <c r="C10" s="184" t="s">
        <v>31</v>
      </c>
      <c r="D10" s="184"/>
      <c r="E10" s="184"/>
      <c r="F10" s="184"/>
      <c r="G10" s="184"/>
      <c r="H10" s="184"/>
      <c r="I10" s="184"/>
      <c r="J10" s="184"/>
      <c r="K10" s="184"/>
    </row>
    <row r="11" spans="1:11" x14ac:dyDescent="0.4">
      <c r="B11" s="183" t="s">
        <v>19</v>
      </c>
      <c r="C11" s="184" t="s">
        <v>25</v>
      </c>
      <c r="D11" s="184"/>
      <c r="E11" s="184"/>
      <c r="F11" s="184"/>
      <c r="G11" s="184"/>
      <c r="H11" s="184"/>
      <c r="I11" s="184"/>
      <c r="J11" s="184"/>
      <c r="K11" s="184"/>
    </row>
    <row r="12" spans="1:11" x14ac:dyDescent="0.4">
      <c r="B12" s="183" t="s">
        <v>20</v>
      </c>
      <c r="C12" s="184" t="s">
        <v>32</v>
      </c>
      <c r="D12" s="184"/>
      <c r="E12" s="184"/>
      <c r="F12" s="184"/>
      <c r="G12" s="184"/>
      <c r="H12" s="184"/>
      <c r="I12" s="184"/>
      <c r="J12" s="184"/>
      <c r="K12" s="184"/>
    </row>
    <row r="13" spans="1:11" x14ac:dyDescent="0.4">
      <c r="B13" s="183" t="s">
        <v>21</v>
      </c>
      <c r="C13" s="184" t="s">
        <v>33</v>
      </c>
      <c r="D13" s="184"/>
      <c r="E13" s="184"/>
      <c r="F13" s="184"/>
      <c r="G13" s="184"/>
      <c r="H13" s="184"/>
      <c r="I13" s="184"/>
      <c r="J13" s="184"/>
      <c r="K13" s="184"/>
    </row>
    <row r="14" spans="1:11" x14ac:dyDescent="0.4">
      <c r="B14" s="183"/>
    </row>
    <row r="15" spans="1:11" x14ac:dyDescent="0.4">
      <c r="B15" s="183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K17"/>
  <sheetViews>
    <sheetView zoomScaleNormal="100" zoomScaleSheetLayoutView="100" workbookViewId="0">
      <selection activeCell="E19" sqref="E19"/>
    </sheetView>
  </sheetViews>
  <sheetFormatPr defaultColWidth="9.08984375" defaultRowHeight="18" x14ac:dyDescent="0.4"/>
  <cols>
    <col min="1" max="1" width="6.7265625" style="70" customWidth="1"/>
    <col min="2" max="2" width="17.90625" style="94" customWidth="1"/>
    <col min="3" max="3" width="15.1796875" style="95" customWidth="1"/>
    <col min="4" max="4" width="14.54296875" style="96" customWidth="1"/>
    <col min="5" max="5" width="13.453125" style="97" customWidth="1"/>
    <col min="6" max="6" width="16.08984375" style="98" customWidth="1"/>
    <col min="7" max="7" width="13.08984375" style="98" bestFit="1" customWidth="1"/>
    <col min="8" max="8" width="15.26953125" style="98" customWidth="1"/>
    <col min="9" max="9" width="13.90625" style="98" customWidth="1"/>
    <col min="10" max="10" width="15.1796875" style="94" customWidth="1"/>
    <col min="11" max="11" width="23" style="65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62"/>
      <c r="H1" s="62"/>
      <c r="I1" s="62"/>
      <c r="J1" s="59"/>
      <c r="K1" s="64" t="s">
        <v>10</v>
      </c>
    </row>
    <row r="2" spans="1:11" x14ac:dyDescent="0.4">
      <c r="A2" s="138" t="s">
        <v>54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8" t="s">
        <v>22</v>
      </c>
      <c r="G5" s="142" t="s">
        <v>337</v>
      </c>
      <c r="H5" s="148" t="s">
        <v>338</v>
      </c>
      <c r="I5" s="148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9"/>
      <c r="G6" s="143"/>
      <c r="H6" s="149"/>
      <c r="I6" s="149"/>
      <c r="J6" s="71" t="s">
        <v>1</v>
      </c>
      <c r="K6" s="74" t="s">
        <v>4</v>
      </c>
    </row>
    <row r="7" spans="1:11" ht="72.5" customHeight="1" x14ac:dyDescent="0.4">
      <c r="A7" s="129" t="s">
        <v>59</v>
      </c>
      <c r="B7" s="76" t="s">
        <v>235</v>
      </c>
      <c r="C7" s="77">
        <v>12833</v>
      </c>
      <c r="D7" s="78">
        <v>12833</v>
      </c>
      <c r="E7" s="75" t="s">
        <v>61</v>
      </c>
      <c r="F7" s="76" t="s">
        <v>334</v>
      </c>
      <c r="G7" s="79">
        <v>12833</v>
      </c>
      <c r="H7" s="76" t="s">
        <v>334</v>
      </c>
      <c r="I7" s="79">
        <v>12833</v>
      </c>
      <c r="J7" s="80" t="s">
        <v>62</v>
      </c>
      <c r="K7" s="81" t="s">
        <v>236</v>
      </c>
    </row>
    <row r="8" spans="1:11" ht="51" customHeight="1" x14ac:dyDescent="0.4">
      <c r="A8" s="129" t="s">
        <v>64</v>
      </c>
      <c r="B8" s="76" t="s">
        <v>237</v>
      </c>
      <c r="C8" s="77">
        <v>140000</v>
      </c>
      <c r="D8" s="78">
        <v>140000</v>
      </c>
      <c r="E8" s="75" t="s">
        <v>61</v>
      </c>
      <c r="F8" s="82" t="s">
        <v>357</v>
      </c>
      <c r="G8" s="132">
        <f t="shared" ref="G8:G16" si="0">+D8</f>
        <v>140000</v>
      </c>
      <c r="H8" s="82" t="s">
        <v>359</v>
      </c>
      <c r="I8" s="132">
        <f t="shared" ref="I8:I16" si="1">+G8</f>
        <v>140000</v>
      </c>
      <c r="J8" s="80" t="s">
        <v>62</v>
      </c>
      <c r="K8" s="83" t="s">
        <v>238</v>
      </c>
    </row>
    <row r="9" spans="1:11" ht="46" customHeight="1" x14ac:dyDescent="0.4">
      <c r="A9" s="130">
        <v>3</v>
      </c>
      <c r="B9" s="80" t="s">
        <v>239</v>
      </c>
      <c r="C9" s="78">
        <v>15800</v>
      </c>
      <c r="D9" s="78">
        <v>15800</v>
      </c>
      <c r="E9" s="75" t="s">
        <v>61</v>
      </c>
      <c r="F9" s="82" t="s">
        <v>334</v>
      </c>
      <c r="G9" s="132">
        <f t="shared" si="0"/>
        <v>15800</v>
      </c>
      <c r="H9" s="82" t="s">
        <v>334</v>
      </c>
      <c r="I9" s="132">
        <f t="shared" si="1"/>
        <v>15800</v>
      </c>
      <c r="J9" s="80" t="s">
        <v>62</v>
      </c>
      <c r="K9" s="81" t="s">
        <v>240</v>
      </c>
    </row>
    <row r="10" spans="1:11" ht="82" customHeight="1" x14ac:dyDescent="0.4">
      <c r="A10" s="130">
        <v>4</v>
      </c>
      <c r="B10" s="80" t="s">
        <v>241</v>
      </c>
      <c r="C10" s="78">
        <v>950</v>
      </c>
      <c r="D10" s="78">
        <v>950</v>
      </c>
      <c r="E10" s="75" t="s">
        <v>61</v>
      </c>
      <c r="F10" s="86" t="s">
        <v>366</v>
      </c>
      <c r="G10" s="79">
        <f t="shared" si="0"/>
        <v>950</v>
      </c>
      <c r="H10" s="86" t="s">
        <v>224</v>
      </c>
      <c r="I10" s="79">
        <f t="shared" si="1"/>
        <v>950</v>
      </c>
      <c r="J10" s="80" t="s">
        <v>62</v>
      </c>
      <c r="K10" s="83" t="s">
        <v>242</v>
      </c>
    </row>
    <row r="11" spans="1:11" ht="70" customHeight="1" x14ac:dyDescent="0.4">
      <c r="A11" s="130">
        <v>5</v>
      </c>
      <c r="B11" s="80" t="s">
        <v>243</v>
      </c>
      <c r="C11" s="78">
        <v>1500</v>
      </c>
      <c r="D11" s="78">
        <v>1500</v>
      </c>
      <c r="E11" s="75" t="s">
        <v>61</v>
      </c>
      <c r="F11" s="86" t="s">
        <v>335</v>
      </c>
      <c r="G11" s="79">
        <f t="shared" si="0"/>
        <v>1500</v>
      </c>
      <c r="H11" s="86" t="s">
        <v>335</v>
      </c>
      <c r="I11" s="79">
        <f t="shared" si="1"/>
        <v>1500</v>
      </c>
      <c r="J11" s="80" t="s">
        <v>62</v>
      </c>
      <c r="K11" s="81" t="s">
        <v>244</v>
      </c>
    </row>
    <row r="12" spans="1:11" ht="169.5" customHeight="1" x14ac:dyDescent="0.4">
      <c r="A12" s="130">
        <v>6</v>
      </c>
      <c r="B12" s="80" t="s">
        <v>245</v>
      </c>
      <c r="C12" s="78">
        <v>14000</v>
      </c>
      <c r="D12" s="78">
        <v>14000</v>
      </c>
      <c r="E12" s="75" t="s">
        <v>61</v>
      </c>
      <c r="F12" s="82" t="s">
        <v>246</v>
      </c>
      <c r="G12" s="132">
        <f t="shared" si="0"/>
        <v>14000</v>
      </c>
      <c r="H12" s="82" t="s">
        <v>246</v>
      </c>
      <c r="I12" s="132">
        <f t="shared" si="1"/>
        <v>14000</v>
      </c>
      <c r="J12" s="80" t="s">
        <v>62</v>
      </c>
      <c r="K12" s="83" t="s">
        <v>247</v>
      </c>
    </row>
    <row r="13" spans="1:11" ht="136.5" customHeight="1" x14ac:dyDescent="0.4">
      <c r="A13" s="130">
        <v>7</v>
      </c>
      <c r="B13" s="80" t="s">
        <v>248</v>
      </c>
      <c r="C13" s="78">
        <v>200000</v>
      </c>
      <c r="D13" s="78">
        <v>200000</v>
      </c>
      <c r="E13" s="75" t="s">
        <v>61</v>
      </c>
      <c r="F13" s="82" t="s">
        <v>385</v>
      </c>
      <c r="G13" s="132">
        <f t="shared" si="0"/>
        <v>200000</v>
      </c>
      <c r="H13" s="82" t="s">
        <v>385</v>
      </c>
      <c r="I13" s="132">
        <f t="shared" si="1"/>
        <v>200000</v>
      </c>
      <c r="J13" s="80" t="s">
        <v>62</v>
      </c>
      <c r="K13" s="83" t="s">
        <v>249</v>
      </c>
    </row>
    <row r="14" spans="1:11" ht="50.5" customHeight="1" x14ac:dyDescent="0.4">
      <c r="A14" s="130">
        <v>8</v>
      </c>
      <c r="B14" s="80" t="s">
        <v>250</v>
      </c>
      <c r="C14" s="78">
        <v>35000</v>
      </c>
      <c r="D14" s="78">
        <v>35000</v>
      </c>
      <c r="E14" s="75" t="s">
        <v>61</v>
      </c>
      <c r="F14" s="82" t="s">
        <v>386</v>
      </c>
      <c r="G14" s="132">
        <f t="shared" si="0"/>
        <v>35000</v>
      </c>
      <c r="H14" s="82" t="s">
        <v>386</v>
      </c>
      <c r="I14" s="132">
        <f t="shared" si="1"/>
        <v>35000</v>
      </c>
      <c r="J14" s="80" t="s">
        <v>62</v>
      </c>
      <c r="K14" s="83" t="s">
        <v>251</v>
      </c>
    </row>
    <row r="15" spans="1:11" ht="91.5" customHeight="1" x14ac:dyDescent="0.4">
      <c r="A15" s="130">
        <v>9</v>
      </c>
      <c r="B15" s="80" t="s">
        <v>252</v>
      </c>
      <c r="C15" s="78">
        <v>496000</v>
      </c>
      <c r="D15" s="78">
        <v>496000</v>
      </c>
      <c r="E15" s="75" t="s">
        <v>61</v>
      </c>
      <c r="F15" s="82" t="s">
        <v>253</v>
      </c>
      <c r="G15" s="132">
        <f t="shared" si="0"/>
        <v>496000</v>
      </c>
      <c r="H15" s="82" t="s">
        <v>253</v>
      </c>
      <c r="I15" s="132">
        <f t="shared" si="1"/>
        <v>496000</v>
      </c>
      <c r="J15" s="80" t="s">
        <v>62</v>
      </c>
      <c r="K15" s="81" t="s">
        <v>254</v>
      </c>
    </row>
    <row r="16" spans="1:11" ht="96" customHeight="1" x14ac:dyDescent="0.4">
      <c r="A16" s="130">
        <v>10</v>
      </c>
      <c r="B16" s="80" t="s">
        <v>255</v>
      </c>
      <c r="C16" s="78">
        <v>499000</v>
      </c>
      <c r="D16" s="78">
        <v>499000</v>
      </c>
      <c r="E16" s="75" t="s">
        <v>61</v>
      </c>
      <c r="F16" s="82" t="s">
        <v>253</v>
      </c>
      <c r="G16" s="132">
        <f t="shared" si="0"/>
        <v>499000</v>
      </c>
      <c r="H16" s="82" t="s">
        <v>253</v>
      </c>
      <c r="I16" s="132">
        <f t="shared" si="1"/>
        <v>499000</v>
      </c>
      <c r="J16" s="80" t="s">
        <v>62</v>
      </c>
      <c r="K16" s="83" t="s">
        <v>256</v>
      </c>
    </row>
    <row r="17" spans="1:11" x14ac:dyDescent="0.4">
      <c r="A17" s="87"/>
      <c r="B17" s="88"/>
      <c r="C17" s="89">
        <f>SUM(C7:C16)</f>
        <v>1415083</v>
      </c>
      <c r="D17" s="90">
        <f>SUM(D7:D16)</f>
        <v>1415083</v>
      </c>
      <c r="E17" s="134"/>
      <c r="F17" s="131"/>
      <c r="G17" s="133">
        <f>SUM(G7:G16)</f>
        <v>1415083</v>
      </c>
      <c r="H17" s="131"/>
      <c r="I17" s="133">
        <f>SUM(I7:I16)</f>
        <v>1415083</v>
      </c>
      <c r="J17" s="88"/>
      <c r="K17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</sheetPr>
  <dimension ref="A1:K27"/>
  <sheetViews>
    <sheetView zoomScaleNormal="100" zoomScaleSheetLayoutView="100" workbookViewId="0">
      <selection activeCell="G7" sqref="G7"/>
    </sheetView>
  </sheetViews>
  <sheetFormatPr defaultColWidth="9.08984375" defaultRowHeight="21.5" x14ac:dyDescent="0.75"/>
  <cols>
    <col min="1" max="1" width="6.7265625" style="8" customWidth="1"/>
    <col min="2" max="2" width="24.08984375" style="33" customWidth="1"/>
    <col min="3" max="3" width="13.36328125" style="9" customWidth="1"/>
    <col min="4" max="4" width="14.1796875" style="10" bestFit="1" customWidth="1"/>
    <col min="5" max="5" width="11.90625" style="11" customWidth="1"/>
    <col min="6" max="6" width="14.7265625" style="34" customWidth="1"/>
    <col min="7" max="7" width="14.1796875" style="34" bestFit="1" customWidth="1"/>
    <col min="8" max="8" width="14.453125" style="34" customWidth="1"/>
    <col min="9" max="9" width="15.1796875" style="34" customWidth="1"/>
    <col min="10" max="10" width="12.08984375" style="33" customWidth="1"/>
    <col min="11" max="11" width="22.08984375" style="1" customWidth="1"/>
    <col min="12" max="16384" width="9.08984375" style="1"/>
  </cols>
  <sheetData>
    <row r="1" spans="1:11" x14ac:dyDescent="0.75">
      <c r="A1" s="2"/>
      <c r="B1" s="12"/>
      <c r="C1" s="13"/>
      <c r="D1" s="14"/>
      <c r="E1" s="2"/>
      <c r="F1" s="15"/>
      <c r="G1" s="15"/>
      <c r="H1" s="15"/>
      <c r="I1" s="15"/>
      <c r="J1" s="12"/>
      <c r="K1" s="16" t="s">
        <v>10</v>
      </c>
    </row>
    <row r="2" spans="1:11" x14ac:dyDescent="0.75">
      <c r="A2" s="154" t="s">
        <v>55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x14ac:dyDescent="0.75">
      <c r="A3" s="154" t="s">
        <v>79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x14ac:dyDescent="0.75">
      <c r="A4" s="155" t="s">
        <v>80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s="8" customFormat="1" x14ac:dyDescent="0.75">
      <c r="A5" s="156" t="s">
        <v>2</v>
      </c>
      <c r="B5" s="156" t="s">
        <v>6</v>
      </c>
      <c r="C5" s="17" t="s">
        <v>23</v>
      </c>
      <c r="D5" s="18" t="s">
        <v>8</v>
      </c>
      <c r="E5" s="156" t="s">
        <v>9</v>
      </c>
      <c r="F5" s="158" t="s">
        <v>22</v>
      </c>
      <c r="G5" s="158" t="s">
        <v>337</v>
      </c>
      <c r="H5" s="168" t="s">
        <v>338</v>
      </c>
      <c r="I5" s="168" t="s">
        <v>339</v>
      </c>
      <c r="J5" s="17" t="s">
        <v>0</v>
      </c>
      <c r="K5" s="19" t="s">
        <v>3</v>
      </c>
    </row>
    <row r="6" spans="1:11" s="8" customFormat="1" x14ac:dyDescent="0.75">
      <c r="A6" s="157"/>
      <c r="B6" s="157"/>
      <c r="C6" s="20" t="s">
        <v>24</v>
      </c>
      <c r="D6" s="21" t="s">
        <v>7</v>
      </c>
      <c r="E6" s="157"/>
      <c r="F6" s="159"/>
      <c r="G6" s="159"/>
      <c r="H6" s="169"/>
      <c r="I6" s="169"/>
      <c r="J6" s="20" t="s">
        <v>1</v>
      </c>
      <c r="K6" s="22" t="s">
        <v>4</v>
      </c>
    </row>
    <row r="7" spans="1:11" ht="152.5" customHeight="1" x14ac:dyDescent="0.75">
      <c r="A7" s="37" t="s">
        <v>59</v>
      </c>
      <c r="B7" s="24" t="s">
        <v>319</v>
      </c>
      <c r="C7" s="25">
        <v>1025000</v>
      </c>
      <c r="D7" s="26">
        <v>1025000</v>
      </c>
      <c r="E7" s="23" t="s">
        <v>61</v>
      </c>
      <c r="F7" s="24" t="s">
        <v>387</v>
      </c>
      <c r="G7" s="165">
        <v>1025000</v>
      </c>
      <c r="H7" s="24" t="s">
        <v>387</v>
      </c>
      <c r="I7" s="165">
        <v>1025000</v>
      </c>
      <c r="J7" s="27" t="s">
        <v>62</v>
      </c>
      <c r="K7" s="28" t="s">
        <v>257</v>
      </c>
    </row>
    <row r="8" spans="1:11" ht="45" customHeight="1" x14ac:dyDescent="0.75">
      <c r="A8" s="37" t="s">
        <v>64</v>
      </c>
      <c r="B8" s="24" t="s">
        <v>320</v>
      </c>
      <c r="C8" s="25">
        <v>5600</v>
      </c>
      <c r="D8" s="26">
        <v>5600</v>
      </c>
      <c r="E8" s="23" t="s">
        <v>61</v>
      </c>
      <c r="F8" s="29" t="s">
        <v>378</v>
      </c>
      <c r="G8" s="166">
        <f>+D8</f>
        <v>5600</v>
      </c>
      <c r="H8" s="29" t="s">
        <v>378</v>
      </c>
      <c r="I8" s="166">
        <f>+G8</f>
        <v>5600</v>
      </c>
      <c r="J8" s="27" t="s">
        <v>62</v>
      </c>
      <c r="K8" s="30" t="s">
        <v>258</v>
      </c>
    </row>
    <row r="9" spans="1:11" ht="45" customHeight="1" x14ac:dyDescent="0.75">
      <c r="A9" s="38">
        <v>3</v>
      </c>
      <c r="B9" s="27" t="s">
        <v>321</v>
      </c>
      <c r="C9" s="26">
        <v>10550</v>
      </c>
      <c r="D9" s="26">
        <v>10550</v>
      </c>
      <c r="E9" s="23" t="s">
        <v>61</v>
      </c>
      <c r="F9" s="29" t="s">
        <v>366</v>
      </c>
      <c r="G9" s="166">
        <f>+D9</f>
        <v>10550</v>
      </c>
      <c r="H9" s="29" t="s">
        <v>366</v>
      </c>
      <c r="I9" s="166">
        <f>+G9</f>
        <v>10550</v>
      </c>
      <c r="J9" s="27" t="s">
        <v>62</v>
      </c>
      <c r="K9" s="28" t="s">
        <v>259</v>
      </c>
    </row>
    <row r="10" spans="1:11" ht="47" customHeight="1" x14ac:dyDescent="0.75">
      <c r="A10" s="38">
        <v>4</v>
      </c>
      <c r="B10" s="27" t="s">
        <v>321</v>
      </c>
      <c r="C10" s="26">
        <v>21600</v>
      </c>
      <c r="D10" s="26">
        <v>21600</v>
      </c>
      <c r="E10" s="23" t="s">
        <v>61</v>
      </c>
      <c r="F10" s="32" t="s">
        <v>366</v>
      </c>
      <c r="G10" s="165">
        <f>+D10</f>
        <v>21600</v>
      </c>
      <c r="H10" s="32" t="s">
        <v>366</v>
      </c>
      <c r="I10" s="165">
        <f>+G10</f>
        <v>21600</v>
      </c>
      <c r="J10" s="27" t="s">
        <v>62</v>
      </c>
      <c r="K10" s="30" t="s">
        <v>260</v>
      </c>
    </row>
    <row r="11" spans="1:11" ht="61.5" customHeight="1" x14ac:dyDescent="0.75">
      <c r="A11" s="38">
        <v>5</v>
      </c>
      <c r="B11" s="27" t="s">
        <v>322</v>
      </c>
      <c r="C11" s="26">
        <v>496000</v>
      </c>
      <c r="D11" s="26">
        <v>496000</v>
      </c>
      <c r="E11" s="23" t="s">
        <v>61</v>
      </c>
      <c r="F11" s="32" t="s">
        <v>336</v>
      </c>
      <c r="G11" s="165">
        <f>+D11</f>
        <v>496000</v>
      </c>
      <c r="H11" s="32" t="s">
        <v>391</v>
      </c>
      <c r="I11" s="165">
        <f>+G11</f>
        <v>496000</v>
      </c>
      <c r="J11" s="27" t="s">
        <v>62</v>
      </c>
      <c r="K11" s="28" t="s">
        <v>261</v>
      </c>
    </row>
    <row r="12" spans="1:11" ht="120" customHeight="1" x14ac:dyDescent="0.75">
      <c r="A12" s="38">
        <v>6</v>
      </c>
      <c r="B12" s="27" t="s">
        <v>323</v>
      </c>
      <c r="C12" s="26">
        <v>414000</v>
      </c>
      <c r="D12" s="26">
        <v>414000</v>
      </c>
      <c r="E12" s="23" t="s">
        <v>61</v>
      </c>
      <c r="F12" s="29" t="s">
        <v>336</v>
      </c>
      <c r="G12" s="166">
        <f>+D12</f>
        <v>414000</v>
      </c>
      <c r="H12" s="29" t="s">
        <v>336</v>
      </c>
      <c r="I12" s="166">
        <f>+G12</f>
        <v>414000</v>
      </c>
      <c r="J12" s="27" t="s">
        <v>62</v>
      </c>
      <c r="K12" s="30" t="s">
        <v>262</v>
      </c>
    </row>
    <row r="13" spans="1:11" ht="92.5" customHeight="1" x14ac:dyDescent="0.75">
      <c r="A13" s="38">
        <v>7</v>
      </c>
      <c r="B13" s="27" t="s">
        <v>263</v>
      </c>
      <c r="C13" s="26">
        <v>181664.1</v>
      </c>
      <c r="D13" s="26">
        <v>181664.1</v>
      </c>
      <c r="E13" s="23" t="s">
        <v>61</v>
      </c>
      <c r="F13" s="29" t="s">
        <v>388</v>
      </c>
      <c r="G13" s="166">
        <f>+D13</f>
        <v>181664.1</v>
      </c>
      <c r="H13" s="29" t="s">
        <v>388</v>
      </c>
      <c r="I13" s="166">
        <f>+G13</f>
        <v>181664.1</v>
      </c>
      <c r="J13" s="27" t="s">
        <v>62</v>
      </c>
      <c r="K13" s="30" t="s">
        <v>264</v>
      </c>
    </row>
    <row r="14" spans="1:11" ht="52" customHeight="1" x14ac:dyDescent="0.75">
      <c r="A14" s="38">
        <v>8</v>
      </c>
      <c r="B14" s="27" t="s">
        <v>265</v>
      </c>
      <c r="C14" s="26">
        <v>25080</v>
      </c>
      <c r="D14" s="26">
        <v>25080</v>
      </c>
      <c r="E14" s="23" t="s">
        <v>61</v>
      </c>
      <c r="F14" s="29" t="s">
        <v>334</v>
      </c>
      <c r="G14" s="166">
        <f>+D14</f>
        <v>25080</v>
      </c>
      <c r="H14" s="29" t="s">
        <v>334</v>
      </c>
      <c r="I14" s="166">
        <f>+G14</f>
        <v>25080</v>
      </c>
      <c r="J14" s="27" t="s">
        <v>62</v>
      </c>
      <c r="K14" s="30" t="s">
        <v>266</v>
      </c>
    </row>
    <row r="15" spans="1:11" ht="54.5" customHeight="1" x14ac:dyDescent="0.75">
      <c r="A15" s="38">
        <v>9</v>
      </c>
      <c r="B15" s="27" t="s">
        <v>267</v>
      </c>
      <c r="C15" s="26">
        <v>3950</v>
      </c>
      <c r="D15" s="26">
        <v>3950</v>
      </c>
      <c r="E15" s="23" t="s">
        <v>61</v>
      </c>
      <c r="F15" s="29" t="s">
        <v>366</v>
      </c>
      <c r="G15" s="166">
        <f>+D15</f>
        <v>3950</v>
      </c>
      <c r="H15" s="29" t="s">
        <v>366</v>
      </c>
      <c r="I15" s="166">
        <f>+G15</f>
        <v>3950</v>
      </c>
      <c r="J15" s="27" t="s">
        <v>62</v>
      </c>
      <c r="K15" s="28" t="s">
        <v>268</v>
      </c>
    </row>
    <row r="16" spans="1:11" ht="49" customHeight="1" x14ac:dyDescent="0.75">
      <c r="A16" s="38">
        <v>10</v>
      </c>
      <c r="B16" s="27" t="s">
        <v>269</v>
      </c>
      <c r="C16" s="26">
        <v>690</v>
      </c>
      <c r="D16" s="26">
        <v>690</v>
      </c>
      <c r="E16" s="23" t="s">
        <v>61</v>
      </c>
      <c r="F16" s="29" t="s">
        <v>366</v>
      </c>
      <c r="G16" s="166">
        <f>+D16</f>
        <v>690</v>
      </c>
      <c r="H16" s="29" t="s">
        <v>366</v>
      </c>
      <c r="I16" s="166">
        <f>+G16</f>
        <v>690</v>
      </c>
      <c r="J16" s="27" t="s">
        <v>62</v>
      </c>
      <c r="K16" s="30" t="s">
        <v>270</v>
      </c>
    </row>
    <row r="17" spans="1:11" ht="48.5" customHeight="1" x14ac:dyDescent="0.75">
      <c r="A17" s="38">
        <v>11</v>
      </c>
      <c r="B17" s="27" t="s">
        <v>192</v>
      </c>
      <c r="C17" s="26">
        <v>7876</v>
      </c>
      <c r="D17" s="26">
        <v>7876</v>
      </c>
      <c r="E17" s="23" t="s">
        <v>61</v>
      </c>
      <c r="F17" s="29" t="s">
        <v>389</v>
      </c>
      <c r="G17" s="166">
        <f>+D17</f>
        <v>7876</v>
      </c>
      <c r="H17" s="29" t="s">
        <v>389</v>
      </c>
      <c r="I17" s="166">
        <f>+G17</f>
        <v>7876</v>
      </c>
      <c r="J17" s="27" t="s">
        <v>62</v>
      </c>
      <c r="K17" s="30" t="s">
        <v>271</v>
      </c>
    </row>
    <row r="18" spans="1:11" ht="72" customHeight="1" x14ac:dyDescent="0.75">
      <c r="A18" s="31">
        <v>12</v>
      </c>
      <c r="B18" s="27" t="s">
        <v>272</v>
      </c>
      <c r="C18" s="26">
        <v>1150</v>
      </c>
      <c r="D18" s="26">
        <v>1150</v>
      </c>
      <c r="E18" s="23" t="s">
        <v>61</v>
      </c>
      <c r="F18" s="29" t="s">
        <v>390</v>
      </c>
      <c r="G18" s="166">
        <f>+D18</f>
        <v>1150</v>
      </c>
      <c r="H18" s="29" t="s">
        <v>390</v>
      </c>
      <c r="I18" s="166">
        <f>+G18</f>
        <v>1150</v>
      </c>
      <c r="J18" s="27" t="s">
        <v>62</v>
      </c>
      <c r="K18" s="39" t="s">
        <v>273</v>
      </c>
    </row>
    <row r="19" spans="1:11" ht="57" customHeight="1" x14ac:dyDescent="0.75">
      <c r="A19" s="31">
        <v>13</v>
      </c>
      <c r="B19" s="27" t="s">
        <v>110</v>
      </c>
      <c r="C19" s="26">
        <v>780</v>
      </c>
      <c r="D19" s="26">
        <v>780</v>
      </c>
      <c r="E19" s="23" t="s">
        <v>61</v>
      </c>
      <c r="F19" s="29" t="s">
        <v>366</v>
      </c>
      <c r="G19" s="166">
        <f>+D19</f>
        <v>780</v>
      </c>
      <c r="H19" s="29" t="s">
        <v>366</v>
      </c>
      <c r="I19" s="166">
        <f>+G19</f>
        <v>780</v>
      </c>
      <c r="J19" s="27" t="s">
        <v>62</v>
      </c>
      <c r="K19" s="40" t="s">
        <v>274</v>
      </c>
    </row>
    <row r="20" spans="1:11" ht="59" customHeight="1" x14ac:dyDescent="0.75">
      <c r="A20" s="31">
        <v>14</v>
      </c>
      <c r="B20" s="27" t="s">
        <v>275</v>
      </c>
      <c r="C20" s="26">
        <v>3840</v>
      </c>
      <c r="D20" s="26">
        <v>3840</v>
      </c>
      <c r="E20" s="23" t="s">
        <v>61</v>
      </c>
      <c r="F20" s="29" t="s">
        <v>366</v>
      </c>
      <c r="G20" s="166">
        <f>+D20</f>
        <v>3840</v>
      </c>
      <c r="H20" s="29" t="s">
        <v>366</v>
      </c>
      <c r="I20" s="166">
        <f>+G20</f>
        <v>3840</v>
      </c>
      <c r="J20" s="27" t="s">
        <v>62</v>
      </c>
      <c r="K20" s="39" t="s">
        <v>276</v>
      </c>
    </row>
    <row r="21" spans="1:11" x14ac:dyDescent="0.75">
      <c r="A21" s="160"/>
      <c r="B21" s="161"/>
      <c r="C21" s="41">
        <f>SUM(C7:C20)</f>
        <v>2197780.1</v>
      </c>
      <c r="D21" s="42">
        <f>SUM(D7:D20)</f>
        <v>2197780.1</v>
      </c>
      <c r="E21" s="162"/>
      <c r="F21" s="163"/>
      <c r="G21" s="167">
        <f>SUM(G7:G20)</f>
        <v>2197780.1</v>
      </c>
      <c r="H21" s="163"/>
      <c r="I21" s="167">
        <f>SUM(I7:I20)</f>
        <v>2197780.1</v>
      </c>
      <c r="J21" s="161"/>
      <c r="K21" s="164"/>
    </row>
    <row r="22" spans="1:11" x14ac:dyDescent="0.75">
      <c r="A22" s="4"/>
      <c r="B22" s="7"/>
      <c r="C22" s="5"/>
      <c r="D22" s="35"/>
      <c r="E22" s="6"/>
      <c r="F22" s="36"/>
      <c r="G22" s="36"/>
      <c r="H22" s="36"/>
      <c r="I22" s="36"/>
      <c r="J22" s="7"/>
      <c r="K22" s="3"/>
    </row>
    <row r="23" spans="1:11" x14ac:dyDescent="0.75">
      <c r="A23" s="4"/>
      <c r="B23" s="7"/>
      <c r="C23" s="5"/>
      <c r="D23" s="35"/>
      <c r="E23" s="6"/>
      <c r="F23" s="36"/>
      <c r="G23" s="36"/>
      <c r="H23" s="36"/>
      <c r="I23" s="36"/>
      <c r="J23" s="7"/>
      <c r="K23" s="3"/>
    </row>
    <row r="24" spans="1:11" x14ac:dyDescent="0.75">
      <c r="A24" s="4"/>
      <c r="B24" s="7"/>
      <c r="C24" s="5"/>
      <c r="D24" s="35"/>
      <c r="E24" s="6"/>
      <c r="F24" s="36"/>
      <c r="G24" s="36"/>
      <c r="H24" s="36"/>
      <c r="I24" s="36"/>
      <c r="J24" s="7"/>
      <c r="K24" s="3"/>
    </row>
    <row r="25" spans="1:11" x14ac:dyDescent="0.75">
      <c r="A25" s="4"/>
      <c r="B25" s="7"/>
      <c r="C25" s="5"/>
      <c r="D25" s="35"/>
      <c r="E25" s="6"/>
      <c r="F25" s="36"/>
      <c r="G25" s="36"/>
      <c r="H25" s="36"/>
      <c r="I25" s="36"/>
      <c r="J25" s="7"/>
      <c r="K25" s="3"/>
    </row>
    <row r="26" spans="1:11" x14ac:dyDescent="0.75">
      <c r="A26" s="4"/>
      <c r="B26" s="7"/>
      <c r="C26" s="5"/>
      <c r="D26" s="35"/>
      <c r="E26" s="6"/>
      <c r="F26" s="36"/>
      <c r="G26" s="36"/>
      <c r="H26" s="36"/>
      <c r="I26" s="36"/>
      <c r="J26" s="7"/>
      <c r="K26" s="3"/>
    </row>
    <row r="27" spans="1:11" x14ac:dyDescent="0.75">
      <c r="A27" s="4"/>
      <c r="B27" s="7"/>
      <c r="C27" s="5"/>
      <c r="D27" s="35"/>
      <c r="E27" s="6"/>
      <c r="F27" s="36"/>
      <c r="G27" s="36"/>
      <c r="H27" s="36"/>
      <c r="I27" s="36"/>
      <c r="J27" s="7"/>
      <c r="K27" s="3"/>
    </row>
  </sheetData>
  <mergeCells count="10">
    <mergeCell ref="A2:K2"/>
    <mergeCell ref="A3:K3"/>
    <mergeCell ref="A4:K4"/>
    <mergeCell ref="A5:A6"/>
    <mergeCell ref="B5:B6"/>
    <mergeCell ref="E5:E6"/>
    <mergeCell ref="G5:G6"/>
    <mergeCell ref="H5:H6"/>
    <mergeCell ref="I5:I6"/>
    <mergeCell ref="F5:F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</sheetPr>
  <dimension ref="A1:K12"/>
  <sheetViews>
    <sheetView zoomScaleNormal="100" zoomScaleSheetLayoutView="100" workbookViewId="0">
      <selection activeCell="H15" sqref="H15"/>
    </sheetView>
  </sheetViews>
  <sheetFormatPr defaultColWidth="9.08984375" defaultRowHeight="18" x14ac:dyDescent="0.4"/>
  <cols>
    <col min="1" max="1" width="7.36328125" style="70" customWidth="1"/>
    <col min="2" max="2" width="22.7265625" style="94" customWidth="1"/>
    <col min="3" max="3" width="15.08984375" style="95" customWidth="1"/>
    <col min="4" max="4" width="14.26953125" style="96" customWidth="1"/>
    <col min="5" max="5" width="11.54296875" style="97" customWidth="1"/>
    <col min="6" max="6" width="15.08984375" style="98" customWidth="1"/>
    <col min="7" max="7" width="13.6328125" style="98" customWidth="1"/>
    <col min="8" max="8" width="14.08984375" style="98" customWidth="1"/>
    <col min="9" max="9" width="14.54296875" style="98" customWidth="1"/>
    <col min="10" max="10" width="16.1796875" style="94" customWidth="1"/>
    <col min="11" max="11" width="21.08984375" style="65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62"/>
      <c r="H1" s="62"/>
      <c r="I1" s="62"/>
      <c r="J1" s="59"/>
      <c r="K1" s="64" t="s">
        <v>10</v>
      </c>
    </row>
    <row r="2" spans="1:11" x14ac:dyDescent="0.4">
      <c r="A2" s="138" t="s">
        <v>56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66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2" t="s">
        <v>22</v>
      </c>
      <c r="G5" s="142" t="s">
        <v>337</v>
      </c>
      <c r="H5" s="148" t="s">
        <v>338</v>
      </c>
      <c r="I5" s="148" t="s">
        <v>339</v>
      </c>
      <c r="J5" s="66" t="s">
        <v>0</v>
      </c>
      <c r="K5" s="69" t="s">
        <v>3</v>
      </c>
    </row>
    <row r="6" spans="1:11" s="70" customFormat="1" x14ac:dyDescent="0.4">
      <c r="A6" s="71"/>
      <c r="B6" s="141"/>
      <c r="C6" s="71" t="s">
        <v>24</v>
      </c>
      <c r="D6" s="72" t="s">
        <v>7</v>
      </c>
      <c r="E6" s="141"/>
      <c r="F6" s="143"/>
      <c r="G6" s="143"/>
      <c r="H6" s="149"/>
      <c r="I6" s="149"/>
      <c r="J6" s="71" t="s">
        <v>1</v>
      </c>
      <c r="K6" s="74" t="s">
        <v>4</v>
      </c>
    </row>
    <row r="7" spans="1:11" ht="94.5" customHeight="1" x14ac:dyDescent="0.4">
      <c r="A7" s="75" t="s">
        <v>59</v>
      </c>
      <c r="B7" s="76" t="s">
        <v>277</v>
      </c>
      <c r="C7" s="77">
        <v>20000</v>
      </c>
      <c r="D7" s="78">
        <v>20000</v>
      </c>
      <c r="E7" s="75" t="s">
        <v>61</v>
      </c>
      <c r="F7" s="76" t="s">
        <v>392</v>
      </c>
      <c r="G7" s="85">
        <v>20000</v>
      </c>
      <c r="H7" s="76" t="s">
        <v>392</v>
      </c>
      <c r="I7" s="85">
        <v>20000</v>
      </c>
      <c r="J7" s="80" t="s">
        <v>62</v>
      </c>
      <c r="K7" s="81" t="s">
        <v>278</v>
      </c>
    </row>
    <row r="8" spans="1:11" ht="53.5" customHeight="1" x14ac:dyDescent="0.4">
      <c r="A8" s="75" t="s">
        <v>64</v>
      </c>
      <c r="B8" s="76" t="s">
        <v>279</v>
      </c>
      <c r="C8" s="77">
        <v>7940</v>
      </c>
      <c r="D8" s="78">
        <v>7940</v>
      </c>
      <c r="E8" s="75" t="s">
        <v>61</v>
      </c>
      <c r="F8" s="82" t="s">
        <v>363</v>
      </c>
      <c r="G8" s="127">
        <f>+D8</f>
        <v>7940</v>
      </c>
      <c r="H8" s="82" t="s">
        <v>363</v>
      </c>
      <c r="I8" s="127">
        <f>+G8</f>
        <v>7940</v>
      </c>
      <c r="J8" s="80" t="s">
        <v>62</v>
      </c>
      <c r="K8" s="83" t="s">
        <v>280</v>
      </c>
    </row>
    <row r="9" spans="1:11" ht="69" customHeight="1" x14ac:dyDescent="0.4">
      <c r="A9" s="84">
        <v>3</v>
      </c>
      <c r="B9" s="80" t="s">
        <v>281</v>
      </c>
      <c r="C9" s="78">
        <v>3950</v>
      </c>
      <c r="D9" s="78">
        <v>3950</v>
      </c>
      <c r="E9" s="75" t="s">
        <v>61</v>
      </c>
      <c r="F9" s="82" t="s">
        <v>366</v>
      </c>
      <c r="G9" s="127">
        <f>+D9</f>
        <v>3950</v>
      </c>
      <c r="H9" s="82" t="s">
        <v>366</v>
      </c>
      <c r="I9" s="127">
        <f>+G9</f>
        <v>3950</v>
      </c>
      <c r="J9" s="80" t="s">
        <v>62</v>
      </c>
      <c r="K9" s="81" t="s">
        <v>282</v>
      </c>
    </row>
    <row r="10" spans="1:11" ht="62.5" customHeight="1" x14ac:dyDescent="0.4">
      <c r="A10" s="84">
        <v>4</v>
      </c>
      <c r="B10" s="80" t="s">
        <v>283</v>
      </c>
      <c r="C10" s="78">
        <v>14500</v>
      </c>
      <c r="D10" s="78">
        <v>14500</v>
      </c>
      <c r="E10" s="75" t="s">
        <v>61</v>
      </c>
      <c r="F10" s="86" t="s">
        <v>393</v>
      </c>
      <c r="G10" s="85">
        <f>+D10</f>
        <v>14500</v>
      </c>
      <c r="H10" s="86" t="s">
        <v>393</v>
      </c>
      <c r="I10" s="85">
        <f>+G10</f>
        <v>14500</v>
      </c>
      <c r="J10" s="80" t="s">
        <v>62</v>
      </c>
      <c r="K10" s="83" t="s">
        <v>284</v>
      </c>
    </row>
    <row r="11" spans="1:11" ht="44" customHeight="1" x14ac:dyDescent="0.4">
      <c r="A11" s="84">
        <v>5</v>
      </c>
      <c r="B11" s="80" t="s">
        <v>285</v>
      </c>
      <c r="C11" s="78">
        <v>48000</v>
      </c>
      <c r="D11" s="78">
        <v>48000</v>
      </c>
      <c r="E11" s="75" t="s">
        <v>61</v>
      </c>
      <c r="F11" s="86" t="s">
        <v>394</v>
      </c>
      <c r="G11" s="85">
        <f>+D11</f>
        <v>48000</v>
      </c>
      <c r="H11" s="86" t="s">
        <v>394</v>
      </c>
      <c r="I11" s="85">
        <f>+G11</f>
        <v>48000</v>
      </c>
      <c r="J11" s="80" t="s">
        <v>62</v>
      </c>
      <c r="K11" s="81" t="s">
        <v>286</v>
      </c>
    </row>
    <row r="12" spans="1:11" x14ac:dyDescent="0.4">
      <c r="A12" s="87"/>
      <c r="B12" s="88"/>
      <c r="C12" s="89">
        <f>SUM(C7:C11)</f>
        <v>94390</v>
      </c>
      <c r="D12" s="90">
        <f>SUM(D7:D11)</f>
        <v>94390</v>
      </c>
      <c r="E12" s="91"/>
      <c r="F12" s="92"/>
      <c r="G12" s="133">
        <f>SUM(G7:G11)</f>
        <v>94390</v>
      </c>
      <c r="H12" s="133"/>
      <c r="I12" s="133">
        <f>SUM(I7:I11)</f>
        <v>94390</v>
      </c>
      <c r="J12" s="88"/>
      <c r="K12" s="93"/>
    </row>
  </sheetData>
  <mergeCells count="9">
    <mergeCell ref="A2:K2"/>
    <mergeCell ref="A3:K3"/>
    <mergeCell ref="A4:K4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K13"/>
  <sheetViews>
    <sheetView zoomScaleNormal="100" zoomScaleSheetLayoutView="100" workbookViewId="0">
      <selection activeCell="I5" sqref="I5:I6"/>
    </sheetView>
  </sheetViews>
  <sheetFormatPr defaultColWidth="9.08984375" defaultRowHeight="18" x14ac:dyDescent="0.4"/>
  <cols>
    <col min="1" max="1" width="6.81640625" style="70" customWidth="1"/>
    <col min="2" max="2" width="23" style="94" customWidth="1"/>
    <col min="3" max="3" width="15.453125" style="95" customWidth="1"/>
    <col min="4" max="4" width="14.08984375" style="96" customWidth="1"/>
    <col min="5" max="5" width="12.08984375" style="97" customWidth="1"/>
    <col min="6" max="6" width="14.54296875" style="98" customWidth="1"/>
    <col min="7" max="7" width="14.1796875" style="98" customWidth="1"/>
    <col min="8" max="8" width="13.08984375" style="98" customWidth="1"/>
    <col min="9" max="9" width="14" style="98" customWidth="1"/>
    <col min="10" max="10" width="15.26953125" style="94" customWidth="1"/>
    <col min="11" max="11" width="22.08984375" style="65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62"/>
      <c r="H1" s="62"/>
      <c r="I1" s="62"/>
      <c r="J1" s="59"/>
      <c r="K1" s="64" t="s">
        <v>10</v>
      </c>
    </row>
    <row r="2" spans="1:11" x14ac:dyDescent="0.4">
      <c r="A2" s="138" t="s">
        <v>57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2" t="s">
        <v>22</v>
      </c>
      <c r="G5" s="142" t="s">
        <v>337</v>
      </c>
      <c r="H5" s="148" t="s">
        <v>338</v>
      </c>
      <c r="I5" s="148" t="s">
        <v>395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3"/>
      <c r="G6" s="143"/>
      <c r="H6" s="149"/>
      <c r="I6" s="149"/>
      <c r="J6" s="71" t="s">
        <v>1</v>
      </c>
      <c r="K6" s="74" t="s">
        <v>4</v>
      </c>
    </row>
    <row r="7" spans="1:11" ht="56.5" customHeight="1" x14ac:dyDescent="0.4">
      <c r="A7" s="75" t="s">
        <v>59</v>
      </c>
      <c r="B7" s="76" t="s">
        <v>287</v>
      </c>
      <c r="C7" s="78">
        <v>39000</v>
      </c>
      <c r="D7" s="78">
        <v>39000</v>
      </c>
      <c r="E7" s="75" t="s">
        <v>61</v>
      </c>
      <c r="F7" s="82" t="s">
        <v>384</v>
      </c>
      <c r="G7" s="127">
        <v>39000</v>
      </c>
      <c r="H7" s="82" t="s">
        <v>384</v>
      </c>
      <c r="I7" s="82">
        <v>39000</v>
      </c>
      <c r="J7" s="80" t="s">
        <v>62</v>
      </c>
      <c r="K7" s="81" t="s">
        <v>288</v>
      </c>
    </row>
    <row r="8" spans="1:11" ht="60" customHeight="1" x14ac:dyDescent="0.4">
      <c r="A8" s="75" t="s">
        <v>64</v>
      </c>
      <c r="B8" s="76" t="s">
        <v>289</v>
      </c>
      <c r="C8" s="78">
        <v>31333</v>
      </c>
      <c r="D8" s="78">
        <v>31333</v>
      </c>
      <c r="E8" s="75" t="s">
        <v>61</v>
      </c>
      <c r="F8" s="82" t="s">
        <v>385</v>
      </c>
      <c r="G8" s="127">
        <f>+D8</f>
        <v>31333</v>
      </c>
      <c r="H8" s="82" t="s">
        <v>385</v>
      </c>
      <c r="I8" s="82">
        <f>+G8</f>
        <v>31333</v>
      </c>
      <c r="J8" s="80" t="s">
        <v>62</v>
      </c>
      <c r="K8" s="83" t="s">
        <v>290</v>
      </c>
    </row>
    <row r="9" spans="1:11" ht="71" customHeight="1" x14ac:dyDescent="0.4">
      <c r="A9" s="84">
        <v>3</v>
      </c>
      <c r="B9" s="80" t="s">
        <v>291</v>
      </c>
      <c r="C9" s="78">
        <v>79200</v>
      </c>
      <c r="D9" s="78">
        <v>79200</v>
      </c>
      <c r="E9" s="75" t="s">
        <v>61</v>
      </c>
      <c r="F9" s="86" t="s">
        <v>385</v>
      </c>
      <c r="G9" s="85">
        <f>+D9</f>
        <v>79200</v>
      </c>
      <c r="H9" s="86" t="s">
        <v>385</v>
      </c>
      <c r="I9" s="86">
        <f>+G9</f>
        <v>79200</v>
      </c>
      <c r="J9" s="80" t="s">
        <v>62</v>
      </c>
      <c r="K9" s="81" t="s">
        <v>292</v>
      </c>
    </row>
    <row r="10" spans="1:11" ht="95.5" customHeight="1" x14ac:dyDescent="0.4">
      <c r="A10" s="84">
        <v>4</v>
      </c>
      <c r="B10" s="80" t="s">
        <v>293</v>
      </c>
      <c r="C10" s="78">
        <v>60000</v>
      </c>
      <c r="D10" s="78">
        <v>60000</v>
      </c>
      <c r="E10" s="75" t="s">
        <v>61</v>
      </c>
      <c r="F10" s="86" t="s">
        <v>396</v>
      </c>
      <c r="G10" s="85">
        <f>+D10</f>
        <v>60000</v>
      </c>
      <c r="H10" s="86" t="s">
        <v>396</v>
      </c>
      <c r="I10" s="86">
        <f>+G10</f>
        <v>60000</v>
      </c>
      <c r="J10" s="80" t="s">
        <v>62</v>
      </c>
      <c r="K10" s="83" t="s">
        <v>294</v>
      </c>
    </row>
    <row r="11" spans="1:11" ht="121" customHeight="1" x14ac:dyDescent="0.4">
      <c r="A11" s="84">
        <v>5</v>
      </c>
      <c r="B11" s="80" t="s">
        <v>295</v>
      </c>
      <c r="C11" s="78">
        <v>30000</v>
      </c>
      <c r="D11" s="78">
        <v>30000</v>
      </c>
      <c r="E11" s="75" t="s">
        <v>61</v>
      </c>
      <c r="F11" s="86" t="s">
        <v>360</v>
      </c>
      <c r="G11" s="85">
        <f>+D11</f>
        <v>30000</v>
      </c>
      <c r="H11" s="86" t="s">
        <v>360</v>
      </c>
      <c r="I11" s="86">
        <f>+G11</f>
        <v>30000</v>
      </c>
      <c r="J11" s="80" t="s">
        <v>62</v>
      </c>
      <c r="K11" s="81" t="s">
        <v>296</v>
      </c>
    </row>
    <row r="12" spans="1:11" ht="55" customHeight="1" x14ac:dyDescent="0.4">
      <c r="A12" s="84">
        <v>6</v>
      </c>
      <c r="B12" s="81" t="s">
        <v>297</v>
      </c>
      <c r="C12" s="78">
        <v>124000</v>
      </c>
      <c r="D12" s="78">
        <v>124000</v>
      </c>
      <c r="E12" s="75" t="s">
        <v>61</v>
      </c>
      <c r="F12" s="127" t="s">
        <v>341</v>
      </c>
      <c r="G12" s="127">
        <f>+D12</f>
        <v>124000</v>
      </c>
      <c r="H12" s="127" t="s">
        <v>341</v>
      </c>
      <c r="I12" s="127">
        <f>+G12</f>
        <v>124000</v>
      </c>
      <c r="J12" s="81" t="s">
        <v>62</v>
      </c>
      <c r="K12" s="83" t="s">
        <v>298</v>
      </c>
    </row>
    <row r="13" spans="1:11" x14ac:dyDescent="0.4">
      <c r="A13" s="170"/>
      <c r="B13" s="134"/>
      <c r="C13" s="90">
        <f>SUM(C7:C12)</f>
        <v>363533</v>
      </c>
      <c r="D13" s="90">
        <f>SUM(D7:D12)</f>
        <v>363533</v>
      </c>
      <c r="E13" s="134"/>
      <c r="F13" s="128"/>
      <c r="G13" s="128">
        <f>SUM(G7:G12)</f>
        <v>363533</v>
      </c>
      <c r="H13" s="128"/>
      <c r="I13" s="128">
        <f>SUM(I7:I12)</f>
        <v>363533</v>
      </c>
      <c r="J13" s="134"/>
      <c r="K13" s="170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K18"/>
  <sheetViews>
    <sheetView tabSelected="1" zoomScaleNormal="100" zoomScaleSheetLayoutView="100" workbookViewId="0">
      <selection activeCell="J8" sqref="J8"/>
    </sheetView>
  </sheetViews>
  <sheetFormatPr defaultColWidth="9.08984375" defaultRowHeight="18" x14ac:dyDescent="0.4"/>
  <cols>
    <col min="1" max="1" width="7.36328125" style="70" customWidth="1"/>
    <col min="2" max="2" width="16.54296875" style="94" customWidth="1"/>
    <col min="3" max="3" width="15.90625" style="95" customWidth="1"/>
    <col min="4" max="4" width="14.90625" style="96" customWidth="1"/>
    <col min="5" max="5" width="13.453125" style="97" customWidth="1"/>
    <col min="6" max="6" width="16.08984375" style="98" customWidth="1"/>
    <col min="7" max="7" width="15.08984375" style="98" customWidth="1"/>
    <col min="8" max="8" width="14.6328125" style="98" customWidth="1"/>
    <col min="9" max="9" width="13.81640625" style="98" customWidth="1"/>
    <col min="10" max="10" width="14.90625" style="94" customWidth="1"/>
    <col min="11" max="11" width="20.7265625" style="65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62"/>
      <c r="H1" s="62"/>
      <c r="I1" s="62"/>
      <c r="J1" s="59"/>
      <c r="K1" s="64" t="s">
        <v>10</v>
      </c>
    </row>
    <row r="2" spans="1:11" x14ac:dyDescent="0.4">
      <c r="A2" s="138" t="s">
        <v>58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66" t="s">
        <v>6</v>
      </c>
      <c r="C5" s="66" t="s">
        <v>23</v>
      </c>
      <c r="D5" s="67" t="s">
        <v>8</v>
      </c>
      <c r="E5" s="140" t="s">
        <v>9</v>
      </c>
      <c r="F5" s="142" t="s">
        <v>22</v>
      </c>
      <c r="G5" s="142" t="s">
        <v>337</v>
      </c>
      <c r="H5" s="148" t="s">
        <v>338</v>
      </c>
      <c r="I5" s="148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71"/>
      <c r="C6" s="71" t="s">
        <v>24</v>
      </c>
      <c r="D6" s="72" t="s">
        <v>7</v>
      </c>
      <c r="E6" s="141"/>
      <c r="F6" s="143"/>
      <c r="G6" s="143"/>
      <c r="H6" s="149"/>
      <c r="I6" s="149"/>
      <c r="J6" s="71" t="s">
        <v>1</v>
      </c>
      <c r="K6" s="74" t="s">
        <v>4</v>
      </c>
    </row>
    <row r="7" spans="1:11" ht="63.5" customHeight="1" x14ac:dyDescent="0.4">
      <c r="A7" s="75" t="s">
        <v>59</v>
      </c>
      <c r="B7" s="76" t="s">
        <v>299</v>
      </c>
      <c r="C7" s="77">
        <v>880</v>
      </c>
      <c r="D7" s="78">
        <v>880</v>
      </c>
      <c r="E7" s="75" t="s">
        <v>61</v>
      </c>
      <c r="F7" s="82" t="s">
        <v>363</v>
      </c>
      <c r="G7" s="127">
        <v>880</v>
      </c>
      <c r="H7" s="82" t="s">
        <v>363</v>
      </c>
      <c r="I7" s="127">
        <f>+G7</f>
        <v>880</v>
      </c>
      <c r="J7" s="80" t="s">
        <v>62</v>
      </c>
      <c r="K7" s="81" t="s">
        <v>300</v>
      </c>
    </row>
    <row r="8" spans="1:11" ht="54" customHeight="1" x14ac:dyDescent="0.4">
      <c r="A8" s="75" t="s">
        <v>64</v>
      </c>
      <c r="B8" s="76" t="s">
        <v>272</v>
      </c>
      <c r="C8" s="77">
        <v>22895</v>
      </c>
      <c r="D8" s="78">
        <v>22895</v>
      </c>
      <c r="E8" s="75" t="s">
        <v>61</v>
      </c>
      <c r="F8" s="82" t="s">
        <v>334</v>
      </c>
      <c r="G8" s="127">
        <f>+D8</f>
        <v>22895</v>
      </c>
      <c r="H8" s="82" t="s">
        <v>334</v>
      </c>
      <c r="I8" s="127">
        <f>+G8</f>
        <v>22895</v>
      </c>
      <c r="J8" s="80" t="s">
        <v>62</v>
      </c>
      <c r="K8" s="83" t="s">
        <v>301</v>
      </c>
    </row>
    <row r="9" spans="1:11" ht="61" customHeight="1" x14ac:dyDescent="0.4">
      <c r="A9" s="84">
        <v>3</v>
      </c>
      <c r="B9" s="80" t="s">
        <v>170</v>
      </c>
      <c r="C9" s="78">
        <v>29040</v>
      </c>
      <c r="D9" s="78">
        <v>29040</v>
      </c>
      <c r="E9" s="75" t="s">
        <v>61</v>
      </c>
      <c r="F9" s="86" t="s">
        <v>302</v>
      </c>
      <c r="G9" s="85">
        <f>+D9</f>
        <v>29040</v>
      </c>
      <c r="H9" s="86" t="s">
        <v>334</v>
      </c>
      <c r="I9" s="85">
        <f>+G9</f>
        <v>29040</v>
      </c>
      <c r="J9" s="80" t="s">
        <v>62</v>
      </c>
      <c r="K9" s="81" t="s">
        <v>303</v>
      </c>
    </row>
    <row r="10" spans="1:11" ht="62.5" customHeight="1" x14ac:dyDescent="0.4">
      <c r="A10" s="84">
        <v>4</v>
      </c>
      <c r="B10" s="80" t="s">
        <v>304</v>
      </c>
      <c r="C10" s="78">
        <v>14076</v>
      </c>
      <c r="D10" s="78">
        <v>14076</v>
      </c>
      <c r="E10" s="75" t="s">
        <v>61</v>
      </c>
      <c r="F10" s="86" t="s">
        <v>334</v>
      </c>
      <c r="G10" s="85">
        <f>+D10</f>
        <v>14076</v>
      </c>
      <c r="H10" s="86" t="s">
        <v>334</v>
      </c>
      <c r="I10" s="85">
        <f>+G10</f>
        <v>14076</v>
      </c>
      <c r="J10" s="80" t="s">
        <v>62</v>
      </c>
      <c r="K10" s="83" t="s">
        <v>305</v>
      </c>
    </row>
    <row r="11" spans="1:11" ht="50" customHeight="1" x14ac:dyDescent="0.4">
      <c r="A11" s="84">
        <v>5</v>
      </c>
      <c r="B11" s="80" t="s">
        <v>306</v>
      </c>
      <c r="C11" s="78">
        <v>6190</v>
      </c>
      <c r="D11" s="78">
        <v>6190</v>
      </c>
      <c r="E11" s="75" t="s">
        <v>61</v>
      </c>
      <c r="F11" s="86" t="s">
        <v>397</v>
      </c>
      <c r="G11" s="85">
        <f>+D11</f>
        <v>6190</v>
      </c>
      <c r="H11" s="86" t="s">
        <v>334</v>
      </c>
      <c r="I11" s="85">
        <f>+G11</f>
        <v>6190</v>
      </c>
      <c r="J11" s="80" t="s">
        <v>62</v>
      </c>
      <c r="K11" s="81" t="s">
        <v>307</v>
      </c>
    </row>
    <row r="12" spans="1:11" ht="45" customHeight="1" x14ac:dyDescent="0.4">
      <c r="A12" s="84">
        <v>6</v>
      </c>
      <c r="B12" s="80" t="s">
        <v>308</v>
      </c>
      <c r="C12" s="78">
        <v>18163</v>
      </c>
      <c r="D12" s="78">
        <v>18163</v>
      </c>
      <c r="E12" s="75" t="s">
        <v>61</v>
      </c>
      <c r="F12" s="82" t="s">
        <v>334</v>
      </c>
      <c r="G12" s="127">
        <f>+D12</f>
        <v>18163</v>
      </c>
      <c r="H12" s="82" t="s">
        <v>334</v>
      </c>
      <c r="I12" s="127">
        <f>+G12</f>
        <v>18163</v>
      </c>
      <c r="J12" s="80" t="s">
        <v>62</v>
      </c>
      <c r="K12" s="83" t="s">
        <v>309</v>
      </c>
    </row>
    <row r="13" spans="1:11" ht="58" customHeight="1" x14ac:dyDescent="0.4">
      <c r="A13" s="84">
        <v>7</v>
      </c>
      <c r="B13" s="80" t="s">
        <v>310</v>
      </c>
      <c r="C13" s="78">
        <v>76310</v>
      </c>
      <c r="D13" s="78">
        <v>76310</v>
      </c>
      <c r="E13" s="75" t="s">
        <v>61</v>
      </c>
      <c r="F13" s="82" t="s">
        <v>398</v>
      </c>
      <c r="G13" s="127">
        <f>+D13</f>
        <v>76310</v>
      </c>
      <c r="H13" s="82" t="s">
        <v>398</v>
      </c>
      <c r="I13" s="127">
        <f>+G13</f>
        <v>76310</v>
      </c>
      <c r="J13" s="80" t="s">
        <v>62</v>
      </c>
      <c r="K13" s="81" t="s">
        <v>311</v>
      </c>
    </row>
    <row r="14" spans="1:11" ht="58.5" customHeight="1" x14ac:dyDescent="0.4">
      <c r="A14" s="84">
        <v>8</v>
      </c>
      <c r="B14" s="80" t="s">
        <v>312</v>
      </c>
      <c r="C14" s="78">
        <v>1140</v>
      </c>
      <c r="D14" s="78">
        <v>1140</v>
      </c>
      <c r="E14" s="75" t="s">
        <v>61</v>
      </c>
      <c r="F14" s="82" t="s">
        <v>366</v>
      </c>
      <c r="G14" s="127">
        <f>+D14</f>
        <v>1140</v>
      </c>
      <c r="H14" s="82" t="s">
        <v>366</v>
      </c>
      <c r="I14" s="127">
        <f>+G14</f>
        <v>1140</v>
      </c>
      <c r="J14" s="80" t="s">
        <v>62</v>
      </c>
      <c r="K14" s="83" t="s">
        <v>313</v>
      </c>
    </row>
    <row r="15" spans="1:11" ht="59.5" customHeight="1" x14ac:dyDescent="0.4">
      <c r="A15" s="84">
        <v>9</v>
      </c>
      <c r="B15" s="80" t="s">
        <v>314</v>
      </c>
      <c r="C15" s="78">
        <v>5277.24</v>
      </c>
      <c r="D15" s="78">
        <v>5277.24</v>
      </c>
      <c r="E15" s="75" t="s">
        <v>61</v>
      </c>
      <c r="F15" s="82" t="s">
        <v>349</v>
      </c>
      <c r="G15" s="127">
        <f>+D15</f>
        <v>5277.24</v>
      </c>
      <c r="H15" s="82" t="s">
        <v>349</v>
      </c>
      <c r="I15" s="127">
        <f>+G15</f>
        <v>5277.24</v>
      </c>
      <c r="J15" s="80" t="s">
        <v>62</v>
      </c>
      <c r="K15" s="81" t="s">
        <v>315</v>
      </c>
    </row>
    <row r="16" spans="1:11" ht="58" customHeight="1" x14ac:dyDescent="0.4">
      <c r="A16" s="84">
        <v>10</v>
      </c>
      <c r="B16" s="80" t="s">
        <v>316</v>
      </c>
      <c r="C16" s="78">
        <v>1790</v>
      </c>
      <c r="D16" s="78">
        <v>1790</v>
      </c>
      <c r="E16" s="75" t="s">
        <v>61</v>
      </c>
      <c r="F16" s="123" t="s">
        <v>385</v>
      </c>
      <c r="G16" s="171">
        <f>+D16</f>
        <v>1790</v>
      </c>
      <c r="H16" s="123" t="s">
        <v>385</v>
      </c>
      <c r="I16" s="171">
        <f>+G16</f>
        <v>1790</v>
      </c>
      <c r="J16" s="80" t="s">
        <v>62</v>
      </c>
      <c r="K16" s="83" t="s">
        <v>317</v>
      </c>
    </row>
    <row r="17" spans="1:11" ht="62.5" customHeight="1" x14ac:dyDescent="0.4">
      <c r="A17" s="84">
        <v>11</v>
      </c>
      <c r="B17" s="80" t="s">
        <v>158</v>
      </c>
      <c r="C17" s="78">
        <v>1690</v>
      </c>
      <c r="D17" s="78">
        <v>1690</v>
      </c>
      <c r="E17" s="75" t="s">
        <v>61</v>
      </c>
      <c r="F17" s="82" t="s">
        <v>366</v>
      </c>
      <c r="G17" s="127">
        <f>+D17</f>
        <v>1690</v>
      </c>
      <c r="H17" s="82" t="s">
        <v>366</v>
      </c>
      <c r="I17" s="127">
        <f>+G17</f>
        <v>1690</v>
      </c>
      <c r="J17" s="80" t="s">
        <v>62</v>
      </c>
      <c r="K17" s="81" t="s">
        <v>318</v>
      </c>
    </row>
    <row r="18" spans="1:11" x14ac:dyDescent="0.4">
      <c r="A18" s="87"/>
      <c r="B18" s="88"/>
      <c r="C18" s="89">
        <f>SUM(C7:C17)</f>
        <v>177451.24</v>
      </c>
      <c r="D18" s="90">
        <f>SUM(D7:D17)</f>
        <v>177451.24</v>
      </c>
      <c r="E18" s="91"/>
      <c r="F18" s="92"/>
      <c r="G18" s="128">
        <f>SUM(G7:G17)</f>
        <v>177451.24</v>
      </c>
      <c r="H18" s="92"/>
      <c r="I18" s="128">
        <f>SUM(I7:I17)</f>
        <v>177451.24</v>
      </c>
      <c r="J18" s="88"/>
      <c r="K18" s="93"/>
    </row>
  </sheetData>
  <mergeCells count="9">
    <mergeCell ref="A2:K2"/>
    <mergeCell ref="A3:K3"/>
    <mergeCell ref="A4:K4"/>
    <mergeCell ref="A5:A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4"/>
  <sheetViews>
    <sheetView topLeftCell="A27" workbookViewId="0">
      <selection activeCell="F34" sqref="F34"/>
    </sheetView>
  </sheetViews>
  <sheetFormatPr defaultColWidth="10" defaultRowHeight="25.5" x14ac:dyDescent="0.55000000000000004"/>
  <cols>
    <col min="1" max="1" width="16.6328125" style="43" bestFit="1" customWidth="1"/>
    <col min="2" max="2" width="38.08984375" style="43" bestFit="1" customWidth="1"/>
    <col min="3" max="3" width="24" style="43" bestFit="1" customWidth="1"/>
    <col min="4" max="4" width="27.1796875" style="43" customWidth="1"/>
    <col min="5" max="5" width="15.81640625" style="43" customWidth="1"/>
    <col min="6" max="6" width="38.1796875" style="43" customWidth="1"/>
    <col min="7" max="16384" width="10" style="43"/>
  </cols>
  <sheetData>
    <row r="2" spans="1:15" ht="34.5" customHeight="1" x14ac:dyDescent="0.55000000000000004">
      <c r="A2" s="135" t="s">
        <v>329</v>
      </c>
      <c r="B2" s="135"/>
      <c r="C2" s="135"/>
      <c r="D2" s="135"/>
      <c r="E2" s="135"/>
      <c r="F2" s="50"/>
      <c r="G2" s="51"/>
      <c r="H2" s="51"/>
      <c r="I2" s="51"/>
      <c r="J2" s="51"/>
      <c r="K2" s="51"/>
      <c r="L2" s="51"/>
      <c r="M2" s="51"/>
      <c r="N2" s="51"/>
      <c r="O2" s="51"/>
    </row>
    <row r="3" spans="1:15" ht="26" customHeight="1" x14ac:dyDescent="0.55000000000000004">
      <c r="A3" s="136" t="s">
        <v>46</v>
      </c>
      <c r="B3" s="136"/>
      <c r="C3" s="136"/>
      <c r="D3" s="136"/>
      <c r="E3" s="136"/>
      <c r="F3" s="52"/>
      <c r="G3" s="51"/>
      <c r="H3" s="51"/>
      <c r="I3" s="51"/>
      <c r="J3" s="51"/>
      <c r="K3" s="51"/>
      <c r="L3" s="51"/>
      <c r="M3" s="51"/>
      <c r="N3" s="51"/>
      <c r="O3" s="51"/>
    </row>
    <row r="4" spans="1:15" x14ac:dyDescent="0.55000000000000004">
      <c r="A4" s="137" t="s">
        <v>35</v>
      </c>
      <c r="B4" s="137"/>
      <c r="C4" s="137"/>
      <c r="D4" s="137"/>
      <c r="E4" s="137"/>
    </row>
    <row r="5" spans="1:15" ht="35" customHeight="1" x14ac:dyDescent="0.55000000000000004">
      <c r="B5" s="53" t="s">
        <v>36</v>
      </c>
      <c r="C5" s="53" t="s">
        <v>47</v>
      </c>
      <c r="D5" s="53" t="s">
        <v>37</v>
      </c>
    </row>
    <row r="6" spans="1:15" ht="35" customHeight="1" x14ac:dyDescent="0.55000000000000004">
      <c r="B6" s="54" t="s">
        <v>38</v>
      </c>
      <c r="C6" s="53">
        <v>0</v>
      </c>
      <c r="D6" s="53">
        <v>0</v>
      </c>
      <c r="F6" s="44"/>
      <c r="J6" s="44"/>
      <c r="K6" s="44"/>
      <c r="L6" s="44"/>
    </row>
    <row r="7" spans="1:15" ht="35" customHeight="1" x14ac:dyDescent="0.55000000000000004">
      <c r="B7" s="54" t="s">
        <v>39</v>
      </c>
      <c r="C7" s="53">
        <v>0</v>
      </c>
      <c r="D7" s="53">
        <v>0</v>
      </c>
      <c r="F7" s="44"/>
      <c r="J7" s="55"/>
      <c r="K7" s="44"/>
      <c r="L7" s="44"/>
    </row>
    <row r="8" spans="1:15" ht="35" customHeight="1" x14ac:dyDescent="0.55000000000000004">
      <c r="B8" s="54" t="s">
        <v>40</v>
      </c>
      <c r="C8" s="53">
        <v>131</v>
      </c>
      <c r="D8" s="56">
        <v>25240452.02</v>
      </c>
      <c r="F8" s="44"/>
      <c r="J8" s="55"/>
      <c r="K8" s="44"/>
      <c r="L8" s="44"/>
    </row>
    <row r="9" spans="1:15" ht="35" customHeight="1" x14ac:dyDescent="0.55000000000000004">
      <c r="B9" s="54" t="s">
        <v>41</v>
      </c>
      <c r="C9" s="53">
        <v>0</v>
      </c>
      <c r="D9" s="53">
        <v>0</v>
      </c>
      <c r="F9" s="57"/>
      <c r="J9" s="55"/>
      <c r="K9" s="44"/>
      <c r="L9" s="57"/>
    </row>
    <row r="10" spans="1:15" ht="35" customHeight="1" x14ac:dyDescent="0.55000000000000004">
      <c r="B10" s="54" t="s">
        <v>42</v>
      </c>
      <c r="C10" s="53">
        <v>0</v>
      </c>
      <c r="D10" s="53">
        <v>0</v>
      </c>
      <c r="F10" s="44"/>
      <c r="J10" s="55"/>
      <c r="K10" s="44"/>
      <c r="L10" s="44"/>
    </row>
    <row r="11" spans="1:15" ht="35" customHeight="1" thickBot="1" x14ac:dyDescent="0.6">
      <c r="B11" s="45" t="s">
        <v>43</v>
      </c>
      <c r="C11" s="45">
        <f>SUM(C6:C10)</f>
        <v>131</v>
      </c>
      <c r="D11" s="46">
        <f>SUM(D6:D10)</f>
        <v>25240452.02</v>
      </c>
      <c r="F11" s="44"/>
      <c r="J11" s="55"/>
      <c r="K11" s="44"/>
      <c r="L11" s="44"/>
    </row>
    <row r="12" spans="1:15" ht="24" customHeight="1" thickTop="1" x14ac:dyDescent="0.55000000000000004">
      <c r="B12" s="47"/>
      <c r="C12" s="48"/>
      <c r="D12" s="49"/>
      <c r="F12" s="44"/>
      <c r="J12" s="55"/>
      <c r="K12" s="44"/>
      <c r="L12" s="44"/>
    </row>
    <row r="13" spans="1:15" ht="24" customHeight="1" x14ac:dyDescent="0.55000000000000004">
      <c r="B13" s="47"/>
      <c r="C13" s="48"/>
      <c r="D13" s="49"/>
      <c r="F13" s="44"/>
      <c r="J13" s="55"/>
      <c r="K13" s="44"/>
      <c r="L13" s="44"/>
    </row>
    <row r="14" spans="1:15" ht="24" customHeight="1" x14ac:dyDescent="0.55000000000000004">
      <c r="B14" s="47"/>
      <c r="C14" s="48"/>
      <c r="D14" s="49"/>
      <c r="F14" s="44"/>
      <c r="J14" s="55"/>
      <c r="K14" s="44"/>
      <c r="L14" s="44"/>
    </row>
    <row r="15" spans="1:15" ht="24" customHeight="1" x14ac:dyDescent="0.55000000000000004">
      <c r="B15" s="47"/>
      <c r="C15" s="48"/>
      <c r="D15" s="49"/>
      <c r="F15" s="44"/>
      <c r="J15" s="55"/>
      <c r="K15" s="44"/>
      <c r="L15" s="44"/>
    </row>
    <row r="16" spans="1:15" ht="24" customHeight="1" x14ac:dyDescent="0.55000000000000004">
      <c r="B16" s="47"/>
      <c r="C16" s="48"/>
      <c r="D16" s="49"/>
      <c r="F16" s="44"/>
      <c r="J16" s="55"/>
      <c r="K16" s="44"/>
      <c r="L16" s="44"/>
    </row>
    <row r="17" spans="1:12" x14ac:dyDescent="0.55000000000000004">
      <c r="A17" s="43" t="s">
        <v>44</v>
      </c>
      <c r="D17" s="44"/>
      <c r="E17" s="44"/>
      <c r="F17" s="57"/>
      <c r="J17" s="44"/>
      <c r="K17" s="44"/>
      <c r="L17" s="57"/>
    </row>
    <row r="24" spans="1:12" x14ac:dyDescent="0.55000000000000004">
      <c r="A24" s="43" t="s">
        <v>45</v>
      </c>
    </row>
  </sheetData>
  <mergeCells count="3">
    <mergeCell ref="A2:E2"/>
    <mergeCell ref="A3:E3"/>
    <mergeCell ref="A4:E4"/>
  </mergeCells>
  <pageMargins left="1.53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K15"/>
  <sheetViews>
    <sheetView zoomScaleNormal="100" zoomScaleSheetLayoutView="100" workbookViewId="0">
      <selection activeCell="H7" sqref="H7"/>
    </sheetView>
  </sheetViews>
  <sheetFormatPr defaultColWidth="9.08984375" defaultRowHeight="18" x14ac:dyDescent="0.4"/>
  <cols>
    <col min="1" max="1" width="7.36328125" style="70" customWidth="1"/>
    <col min="2" max="2" width="22.36328125" style="94" customWidth="1"/>
    <col min="3" max="3" width="13.453125" style="95" customWidth="1"/>
    <col min="4" max="4" width="12.7265625" style="96" customWidth="1"/>
    <col min="5" max="5" width="13.453125" style="97" customWidth="1"/>
    <col min="6" max="6" width="14.453125" style="98" customWidth="1"/>
    <col min="7" max="7" width="13.1796875" style="105" customWidth="1"/>
    <col min="8" max="8" width="14.26953125" style="106" customWidth="1"/>
    <col min="9" max="9" width="14.1796875" style="106" customWidth="1"/>
    <col min="10" max="10" width="13.81640625" style="94" customWidth="1"/>
    <col min="11" max="11" width="25.6328125" style="65" bestFit="1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100"/>
      <c r="H1" s="101"/>
      <c r="I1" s="101"/>
      <c r="J1" s="59"/>
      <c r="K1" s="64" t="s">
        <v>10</v>
      </c>
    </row>
    <row r="2" spans="1:11" x14ac:dyDescent="0.4">
      <c r="A2" s="138" t="s">
        <v>48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2" t="s">
        <v>22</v>
      </c>
      <c r="G5" s="144" t="s">
        <v>337</v>
      </c>
      <c r="H5" s="146" t="s">
        <v>338</v>
      </c>
      <c r="I5" s="146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3"/>
      <c r="G6" s="145"/>
      <c r="H6" s="147"/>
      <c r="I6" s="147"/>
      <c r="J6" s="71" t="s">
        <v>1</v>
      </c>
      <c r="K6" s="74" t="s">
        <v>4</v>
      </c>
    </row>
    <row r="7" spans="1:11" ht="61" customHeight="1" x14ac:dyDescent="0.4">
      <c r="A7" s="75" t="s">
        <v>59</v>
      </c>
      <c r="B7" s="76" t="s">
        <v>60</v>
      </c>
      <c r="C7" s="77">
        <v>39600</v>
      </c>
      <c r="D7" s="78">
        <f t="shared" ref="D7:D14" si="0">+C7</f>
        <v>39600</v>
      </c>
      <c r="E7" s="75" t="s">
        <v>61</v>
      </c>
      <c r="F7" s="76" t="s">
        <v>330</v>
      </c>
      <c r="G7" s="86">
        <v>39600</v>
      </c>
      <c r="H7" s="86" t="s">
        <v>330</v>
      </c>
      <c r="I7" s="86">
        <f t="shared" ref="I7:I14" si="1">+G7</f>
        <v>39600</v>
      </c>
      <c r="J7" s="80" t="s">
        <v>62</v>
      </c>
      <c r="K7" s="81" t="s">
        <v>63</v>
      </c>
    </row>
    <row r="8" spans="1:11" ht="66" customHeight="1" x14ac:dyDescent="0.4">
      <c r="A8" s="75" t="s">
        <v>64</v>
      </c>
      <c r="B8" s="76" t="s">
        <v>65</v>
      </c>
      <c r="C8" s="77">
        <v>16050</v>
      </c>
      <c r="D8" s="78">
        <f t="shared" si="0"/>
        <v>16050</v>
      </c>
      <c r="E8" s="75" t="s">
        <v>61</v>
      </c>
      <c r="F8" s="82" t="s">
        <v>331</v>
      </c>
      <c r="G8" s="86">
        <v>16050</v>
      </c>
      <c r="H8" s="86" t="s">
        <v>331</v>
      </c>
      <c r="I8" s="86">
        <f t="shared" si="1"/>
        <v>16050</v>
      </c>
      <c r="J8" s="80" t="s">
        <v>62</v>
      </c>
      <c r="K8" s="83" t="s">
        <v>66</v>
      </c>
    </row>
    <row r="9" spans="1:11" ht="60" customHeight="1" x14ac:dyDescent="0.4">
      <c r="A9" s="84">
        <v>3</v>
      </c>
      <c r="B9" s="80" t="s">
        <v>67</v>
      </c>
      <c r="C9" s="78">
        <v>5183</v>
      </c>
      <c r="D9" s="78">
        <f t="shared" si="0"/>
        <v>5183</v>
      </c>
      <c r="E9" s="75" t="s">
        <v>61</v>
      </c>
      <c r="F9" s="82" t="s">
        <v>332</v>
      </c>
      <c r="G9" s="86">
        <v>5183</v>
      </c>
      <c r="H9" s="86" t="s">
        <v>332</v>
      </c>
      <c r="I9" s="86">
        <f t="shared" si="1"/>
        <v>5183</v>
      </c>
      <c r="J9" s="80" t="s">
        <v>62</v>
      </c>
      <c r="K9" s="81" t="s">
        <v>68</v>
      </c>
    </row>
    <row r="10" spans="1:11" ht="55.5" customHeight="1" x14ac:dyDescent="0.4">
      <c r="A10" s="84">
        <v>4</v>
      </c>
      <c r="B10" s="80" t="s">
        <v>69</v>
      </c>
      <c r="C10" s="78">
        <v>1960</v>
      </c>
      <c r="D10" s="78">
        <f t="shared" si="0"/>
        <v>1960</v>
      </c>
      <c r="E10" s="75" t="s">
        <v>61</v>
      </c>
      <c r="F10" s="86" t="s">
        <v>333</v>
      </c>
      <c r="G10" s="86">
        <v>1960</v>
      </c>
      <c r="H10" s="86" t="s">
        <v>333</v>
      </c>
      <c r="I10" s="86">
        <f t="shared" si="1"/>
        <v>1960</v>
      </c>
      <c r="J10" s="80" t="s">
        <v>62</v>
      </c>
      <c r="K10" s="83" t="s">
        <v>70</v>
      </c>
    </row>
    <row r="11" spans="1:11" ht="61.5" customHeight="1" x14ac:dyDescent="0.4">
      <c r="A11" s="84">
        <v>5</v>
      </c>
      <c r="B11" s="80" t="s">
        <v>71</v>
      </c>
      <c r="C11" s="78">
        <v>4340</v>
      </c>
      <c r="D11" s="78">
        <f t="shared" si="0"/>
        <v>4340</v>
      </c>
      <c r="E11" s="75" t="s">
        <v>61</v>
      </c>
      <c r="F11" s="86" t="s">
        <v>334</v>
      </c>
      <c r="G11" s="86">
        <v>4340</v>
      </c>
      <c r="H11" s="86" t="s">
        <v>334</v>
      </c>
      <c r="I11" s="86">
        <f t="shared" si="1"/>
        <v>4340</v>
      </c>
      <c r="J11" s="80" t="s">
        <v>62</v>
      </c>
      <c r="K11" s="81" t="s">
        <v>72</v>
      </c>
    </row>
    <row r="12" spans="1:11" ht="67.5" customHeight="1" x14ac:dyDescent="0.4">
      <c r="A12" s="84">
        <v>6</v>
      </c>
      <c r="B12" s="80" t="s">
        <v>73</v>
      </c>
      <c r="C12" s="78">
        <v>10000</v>
      </c>
      <c r="D12" s="78">
        <f t="shared" si="0"/>
        <v>10000</v>
      </c>
      <c r="E12" s="75" t="s">
        <v>61</v>
      </c>
      <c r="F12" s="82" t="s">
        <v>334</v>
      </c>
      <c r="G12" s="86">
        <v>10000</v>
      </c>
      <c r="H12" s="86" t="s">
        <v>334</v>
      </c>
      <c r="I12" s="86">
        <f t="shared" si="1"/>
        <v>10000</v>
      </c>
      <c r="J12" s="80" t="s">
        <v>62</v>
      </c>
      <c r="K12" s="83" t="s">
        <v>74</v>
      </c>
    </row>
    <row r="13" spans="1:11" ht="54" x14ac:dyDescent="0.4">
      <c r="A13" s="84">
        <v>7</v>
      </c>
      <c r="B13" s="80" t="s">
        <v>75</v>
      </c>
      <c r="C13" s="78">
        <v>11950</v>
      </c>
      <c r="D13" s="78">
        <f t="shared" si="0"/>
        <v>11950</v>
      </c>
      <c r="E13" s="75" t="s">
        <v>61</v>
      </c>
      <c r="F13" s="82" t="s">
        <v>335</v>
      </c>
      <c r="G13" s="86">
        <v>11950</v>
      </c>
      <c r="H13" s="86" t="s">
        <v>335</v>
      </c>
      <c r="I13" s="86">
        <f t="shared" si="1"/>
        <v>11950</v>
      </c>
      <c r="J13" s="80" t="s">
        <v>62</v>
      </c>
      <c r="K13" s="81" t="s">
        <v>76</v>
      </c>
    </row>
    <row r="14" spans="1:11" ht="75" customHeight="1" x14ac:dyDescent="0.4">
      <c r="A14" s="84">
        <v>8</v>
      </c>
      <c r="B14" s="80" t="s">
        <v>77</v>
      </c>
      <c r="C14" s="78">
        <v>494000</v>
      </c>
      <c r="D14" s="78">
        <f t="shared" si="0"/>
        <v>494000</v>
      </c>
      <c r="E14" s="75" t="s">
        <v>61</v>
      </c>
      <c r="F14" s="82" t="s">
        <v>336</v>
      </c>
      <c r="G14" s="86">
        <v>494000</v>
      </c>
      <c r="H14" s="86" t="s">
        <v>336</v>
      </c>
      <c r="I14" s="86">
        <f t="shared" si="1"/>
        <v>494000</v>
      </c>
      <c r="J14" s="80" t="s">
        <v>62</v>
      </c>
      <c r="K14" s="83" t="s">
        <v>78</v>
      </c>
    </row>
    <row r="15" spans="1:11" x14ac:dyDescent="0.4">
      <c r="A15" s="87"/>
      <c r="B15" s="88"/>
      <c r="C15" s="89">
        <f>SUM(C7:C14)</f>
        <v>583083</v>
      </c>
      <c r="D15" s="90">
        <f>SUM(D7:D14)</f>
        <v>583083</v>
      </c>
      <c r="E15" s="91"/>
      <c r="F15" s="92"/>
      <c r="G15" s="102">
        <f>SUM(G7:G14)</f>
        <v>583083</v>
      </c>
      <c r="H15" s="103"/>
      <c r="I15" s="104">
        <f>SUM(I7:I14)</f>
        <v>583083</v>
      </c>
      <c r="J15" s="88"/>
      <c r="K15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K15"/>
  <sheetViews>
    <sheetView topLeftCell="B1" zoomScaleNormal="100" zoomScaleSheetLayoutView="100" workbookViewId="0">
      <selection activeCell="K9" sqref="K9"/>
    </sheetView>
  </sheetViews>
  <sheetFormatPr defaultColWidth="9.08984375" defaultRowHeight="18" x14ac:dyDescent="0.4"/>
  <cols>
    <col min="1" max="1" width="6.26953125" style="70" customWidth="1"/>
    <col min="2" max="2" width="24.08984375" style="94" customWidth="1"/>
    <col min="3" max="3" width="13.90625" style="97" customWidth="1"/>
    <col min="4" max="4" width="14" style="96" customWidth="1"/>
    <col min="5" max="5" width="12.1796875" style="97" customWidth="1"/>
    <col min="6" max="6" width="14.453125" style="113" customWidth="1"/>
    <col min="7" max="7" width="13.08984375" style="99" customWidth="1"/>
    <col min="8" max="8" width="13.90625" style="110" customWidth="1"/>
    <col min="9" max="9" width="14.54296875" style="110" customWidth="1"/>
    <col min="10" max="10" width="14.1796875" style="119" customWidth="1"/>
    <col min="11" max="11" width="22.08984375" style="65" customWidth="1"/>
    <col min="12" max="16384" width="9.08984375" style="65"/>
  </cols>
  <sheetData>
    <row r="1" spans="1:11" x14ac:dyDescent="0.4">
      <c r="A1" s="58"/>
      <c r="B1" s="59"/>
      <c r="C1" s="58"/>
      <c r="D1" s="61"/>
      <c r="E1" s="58"/>
      <c r="F1" s="111"/>
      <c r="G1" s="63"/>
      <c r="H1" s="108"/>
      <c r="I1" s="108"/>
      <c r="J1" s="114"/>
      <c r="K1" s="64" t="s">
        <v>10</v>
      </c>
    </row>
    <row r="2" spans="1:11" x14ac:dyDescent="0.4">
      <c r="A2" s="138" t="s">
        <v>49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8" t="s">
        <v>22</v>
      </c>
      <c r="G5" s="144" t="s">
        <v>337</v>
      </c>
      <c r="H5" s="146" t="s">
        <v>338</v>
      </c>
      <c r="I5" s="146" t="s">
        <v>343</v>
      </c>
      <c r="J5" s="115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9"/>
      <c r="G6" s="145"/>
      <c r="H6" s="147"/>
      <c r="I6" s="147"/>
      <c r="J6" s="116" t="s">
        <v>1</v>
      </c>
      <c r="K6" s="74" t="s">
        <v>4</v>
      </c>
    </row>
    <row r="7" spans="1:11" ht="72" x14ac:dyDescent="0.4">
      <c r="A7" s="75" t="s">
        <v>59</v>
      </c>
      <c r="B7" s="76" t="s">
        <v>81</v>
      </c>
      <c r="C7" s="77">
        <v>186232.25</v>
      </c>
      <c r="D7" s="78">
        <v>186232.25</v>
      </c>
      <c r="E7" s="75" t="s">
        <v>61</v>
      </c>
      <c r="F7" s="76" t="s">
        <v>340</v>
      </c>
      <c r="G7" s="79">
        <f t="shared" ref="G7:G14" si="0">+D7</f>
        <v>186232.25</v>
      </c>
      <c r="H7" s="79" t="s">
        <v>340</v>
      </c>
      <c r="I7" s="79">
        <f t="shared" ref="I7:I14" si="1">+G7</f>
        <v>186232.25</v>
      </c>
      <c r="J7" s="117" t="s">
        <v>82</v>
      </c>
      <c r="K7" s="81" t="s">
        <v>83</v>
      </c>
    </row>
    <row r="8" spans="1:11" ht="51" x14ac:dyDescent="0.4">
      <c r="A8" s="75" t="s">
        <v>64</v>
      </c>
      <c r="B8" s="76" t="s">
        <v>84</v>
      </c>
      <c r="C8" s="77">
        <v>108750</v>
      </c>
      <c r="D8" s="78">
        <v>108750</v>
      </c>
      <c r="E8" s="75" t="s">
        <v>61</v>
      </c>
      <c r="F8" s="82" t="s">
        <v>341</v>
      </c>
      <c r="G8" s="79">
        <f t="shared" si="0"/>
        <v>108750</v>
      </c>
      <c r="H8" s="79" t="s">
        <v>341</v>
      </c>
      <c r="I8" s="79">
        <f t="shared" si="1"/>
        <v>108750</v>
      </c>
      <c r="J8" s="117" t="s">
        <v>82</v>
      </c>
      <c r="K8" s="83" t="s">
        <v>85</v>
      </c>
    </row>
    <row r="9" spans="1:11" ht="51" x14ac:dyDescent="0.4">
      <c r="A9" s="84">
        <v>3</v>
      </c>
      <c r="B9" s="80" t="s">
        <v>86</v>
      </c>
      <c r="C9" s="78">
        <v>3190</v>
      </c>
      <c r="D9" s="78">
        <v>3190</v>
      </c>
      <c r="E9" s="75" t="s">
        <v>61</v>
      </c>
      <c r="F9" s="82" t="s">
        <v>330</v>
      </c>
      <c r="G9" s="85">
        <f t="shared" si="0"/>
        <v>3190</v>
      </c>
      <c r="H9" s="85" t="s">
        <v>330</v>
      </c>
      <c r="I9" s="85">
        <f t="shared" si="1"/>
        <v>3190</v>
      </c>
      <c r="J9" s="117" t="s">
        <v>82</v>
      </c>
      <c r="K9" s="81" t="s">
        <v>87</v>
      </c>
    </row>
    <row r="10" spans="1:11" ht="51" x14ac:dyDescent="0.4">
      <c r="A10" s="84">
        <v>4</v>
      </c>
      <c r="B10" s="80" t="s">
        <v>88</v>
      </c>
      <c r="C10" s="78">
        <v>850</v>
      </c>
      <c r="D10" s="78">
        <v>850</v>
      </c>
      <c r="E10" s="75" t="s">
        <v>61</v>
      </c>
      <c r="F10" s="86" t="s">
        <v>330</v>
      </c>
      <c r="G10" s="85">
        <f t="shared" si="0"/>
        <v>850</v>
      </c>
      <c r="H10" s="85" t="s">
        <v>330</v>
      </c>
      <c r="I10" s="85">
        <f t="shared" si="1"/>
        <v>850</v>
      </c>
      <c r="J10" s="117" t="s">
        <v>82</v>
      </c>
      <c r="K10" s="83" t="s">
        <v>89</v>
      </c>
    </row>
    <row r="11" spans="1:11" ht="51" x14ac:dyDescent="0.4">
      <c r="A11" s="84">
        <v>5</v>
      </c>
      <c r="B11" s="80" t="s">
        <v>90</v>
      </c>
      <c r="C11" s="78">
        <v>20740</v>
      </c>
      <c r="D11" s="78">
        <v>20740</v>
      </c>
      <c r="E11" s="75" t="s">
        <v>61</v>
      </c>
      <c r="F11" s="86" t="s">
        <v>330</v>
      </c>
      <c r="G11" s="85">
        <f t="shared" si="0"/>
        <v>20740</v>
      </c>
      <c r="H11" s="85" t="s">
        <v>330</v>
      </c>
      <c r="I11" s="85">
        <f t="shared" si="1"/>
        <v>20740</v>
      </c>
      <c r="J11" s="117" t="s">
        <v>82</v>
      </c>
      <c r="K11" s="81" t="s">
        <v>91</v>
      </c>
    </row>
    <row r="12" spans="1:11" ht="38" customHeight="1" x14ac:dyDescent="0.4">
      <c r="A12" s="84">
        <v>6</v>
      </c>
      <c r="B12" s="80" t="s">
        <v>92</v>
      </c>
      <c r="C12" s="78">
        <v>3700</v>
      </c>
      <c r="D12" s="78">
        <v>3700</v>
      </c>
      <c r="E12" s="75" t="s">
        <v>61</v>
      </c>
      <c r="F12" s="82" t="s">
        <v>330</v>
      </c>
      <c r="G12" s="85">
        <f t="shared" si="0"/>
        <v>3700</v>
      </c>
      <c r="H12" s="85" t="s">
        <v>330</v>
      </c>
      <c r="I12" s="85">
        <f t="shared" si="1"/>
        <v>3700</v>
      </c>
      <c r="J12" s="117" t="s">
        <v>82</v>
      </c>
      <c r="K12" s="83" t="s">
        <v>93</v>
      </c>
    </row>
    <row r="13" spans="1:11" ht="54" x14ac:dyDescent="0.4">
      <c r="A13" s="84">
        <v>7</v>
      </c>
      <c r="B13" s="80" t="s">
        <v>94</v>
      </c>
      <c r="C13" s="78">
        <v>494000</v>
      </c>
      <c r="D13" s="78">
        <v>494000</v>
      </c>
      <c r="E13" s="75" t="s">
        <v>61</v>
      </c>
      <c r="F13" s="82" t="s">
        <v>342</v>
      </c>
      <c r="G13" s="85">
        <f t="shared" si="0"/>
        <v>494000</v>
      </c>
      <c r="H13" s="85" t="s">
        <v>342</v>
      </c>
      <c r="I13" s="85">
        <f t="shared" si="1"/>
        <v>494000</v>
      </c>
      <c r="J13" s="117" t="s">
        <v>82</v>
      </c>
      <c r="K13" s="81" t="s">
        <v>95</v>
      </c>
    </row>
    <row r="14" spans="1:11" ht="51" x14ac:dyDescent="0.4">
      <c r="A14" s="84">
        <v>8</v>
      </c>
      <c r="B14" s="80" t="s">
        <v>96</v>
      </c>
      <c r="C14" s="78">
        <v>3740</v>
      </c>
      <c r="D14" s="78">
        <v>3740</v>
      </c>
      <c r="E14" s="75" t="s">
        <v>61</v>
      </c>
      <c r="F14" s="82" t="s">
        <v>330</v>
      </c>
      <c r="G14" s="85">
        <f t="shared" si="0"/>
        <v>3740</v>
      </c>
      <c r="H14" s="85" t="s">
        <v>330</v>
      </c>
      <c r="I14" s="85">
        <f t="shared" si="1"/>
        <v>3740</v>
      </c>
      <c r="J14" s="117" t="s">
        <v>82</v>
      </c>
      <c r="K14" s="83" t="s">
        <v>97</v>
      </c>
    </row>
    <row r="15" spans="1:11" x14ac:dyDescent="0.4">
      <c r="A15" s="87"/>
      <c r="B15" s="88"/>
      <c r="C15" s="90">
        <f>SUM(C7:C14)</f>
        <v>821202.25</v>
      </c>
      <c r="D15" s="90">
        <f>SUM(D7:D14)</f>
        <v>821202.25</v>
      </c>
      <c r="E15" s="91"/>
      <c r="F15" s="112"/>
      <c r="G15" s="90">
        <f>SUM(G7:G14)</f>
        <v>821202.25</v>
      </c>
      <c r="H15" s="109"/>
      <c r="I15" s="109">
        <f>SUM(I7:I14)</f>
        <v>821202.25</v>
      </c>
      <c r="J15" s="118"/>
      <c r="K15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honeticPr fontId="14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K20"/>
  <sheetViews>
    <sheetView zoomScaleNormal="100" zoomScaleSheetLayoutView="100" workbookViewId="0">
      <selection activeCell="F5" sqref="F5:F6"/>
    </sheetView>
  </sheetViews>
  <sheetFormatPr defaultColWidth="9.08984375" defaultRowHeight="18" x14ac:dyDescent="0.4"/>
  <cols>
    <col min="1" max="1" width="6.6328125" style="70" customWidth="1"/>
    <col min="2" max="2" width="21.08984375" style="94" customWidth="1"/>
    <col min="3" max="3" width="15.7265625" style="95" customWidth="1"/>
    <col min="4" max="4" width="14.1796875" style="96" customWidth="1"/>
    <col min="5" max="5" width="11.81640625" style="97" customWidth="1"/>
    <col min="6" max="6" width="10.6328125" style="98" customWidth="1"/>
    <col min="7" max="7" width="14.81640625" style="105" customWidth="1"/>
    <col min="8" max="8" width="11.6328125" style="106" customWidth="1"/>
    <col min="9" max="9" width="14.54296875" style="106" customWidth="1"/>
    <col min="10" max="10" width="18.26953125" style="94" customWidth="1"/>
    <col min="11" max="11" width="22.81640625" style="65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100"/>
      <c r="H1" s="101"/>
      <c r="I1" s="101"/>
      <c r="J1" s="59"/>
      <c r="K1" s="64" t="s">
        <v>10</v>
      </c>
    </row>
    <row r="2" spans="1:11" x14ac:dyDescent="0.4">
      <c r="A2" s="138" t="s">
        <v>50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8" t="s">
        <v>22</v>
      </c>
      <c r="G5" s="144" t="s">
        <v>337</v>
      </c>
      <c r="H5" s="146" t="s">
        <v>338</v>
      </c>
      <c r="I5" s="146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9"/>
      <c r="G6" s="145"/>
      <c r="H6" s="147"/>
      <c r="I6" s="147"/>
      <c r="J6" s="71" t="s">
        <v>1</v>
      </c>
      <c r="K6" s="74" t="s">
        <v>4</v>
      </c>
    </row>
    <row r="7" spans="1:11" ht="78" customHeight="1" x14ac:dyDescent="0.4">
      <c r="A7" s="75" t="s">
        <v>59</v>
      </c>
      <c r="B7" s="76" t="s">
        <v>98</v>
      </c>
      <c r="C7" s="77">
        <v>3198000</v>
      </c>
      <c r="D7" s="78">
        <v>3198000</v>
      </c>
      <c r="E7" s="75" t="s">
        <v>61</v>
      </c>
      <c r="F7" s="76" t="s">
        <v>344</v>
      </c>
      <c r="G7" s="85">
        <f t="shared" ref="G7:G18" si="0">+D7</f>
        <v>3198000</v>
      </c>
      <c r="H7" s="85" t="s">
        <v>344</v>
      </c>
      <c r="I7" s="85">
        <f t="shared" ref="I7:I18" si="1">+G7</f>
        <v>3198000</v>
      </c>
      <c r="J7" s="80" t="s">
        <v>62</v>
      </c>
      <c r="K7" s="81" t="s">
        <v>99</v>
      </c>
    </row>
    <row r="8" spans="1:11" ht="49" customHeight="1" x14ac:dyDescent="0.4">
      <c r="A8" s="75" t="s">
        <v>64</v>
      </c>
      <c r="B8" s="76" t="s">
        <v>100</v>
      </c>
      <c r="C8" s="77">
        <v>236250</v>
      </c>
      <c r="D8" s="78">
        <v>236250</v>
      </c>
      <c r="E8" s="75" t="s">
        <v>61</v>
      </c>
      <c r="F8" s="82" t="s">
        <v>345</v>
      </c>
      <c r="G8" s="85">
        <f t="shared" si="0"/>
        <v>236250</v>
      </c>
      <c r="H8" s="85" t="s">
        <v>341</v>
      </c>
      <c r="I8" s="85">
        <f t="shared" si="1"/>
        <v>236250</v>
      </c>
      <c r="J8" s="80" t="s">
        <v>62</v>
      </c>
      <c r="K8" s="83" t="s">
        <v>101</v>
      </c>
    </row>
    <row r="9" spans="1:11" ht="68" customHeight="1" x14ac:dyDescent="0.4">
      <c r="A9" s="84">
        <v>3</v>
      </c>
      <c r="B9" s="80" t="s">
        <v>102</v>
      </c>
      <c r="C9" s="78">
        <v>13000</v>
      </c>
      <c r="D9" s="78">
        <v>13000</v>
      </c>
      <c r="E9" s="75" t="s">
        <v>61</v>
      </c>
      <c r="F9" s="82" t="s">
        <v>346</v>
      </c>
      <c r="G9" s="85">
        <f t="shared" si="0"/>
        <v>13000</v>
      </c>
      <c r="H9" s="85" t="s">
        <v>346</v>
      </c>
      <c r="I9" s="85">
        <f t="shared" si="1"/>
        <v>13000</v>
      </c>
      <c r="J9" s="80" t="s">
        <v>62</v>
      </c>
      <c r="K9" s="81" t="s">
        <v>103</v>
      </c>
    </row>
    <row r="10" spans="1:11" ht="46.5" customHeight="1" x14ac:dyDescent="0.4">
      <c r="A10" s="84">
        <v>4</v>
      </c>
      <c r="B10" s="80" t="s">
        <v>104</v>
      </c>
      <c r="C10" s="78">
        <v>13800</v>
      </c>
      <c r="D10" s="78">
        <v>13800</v>
      </c>
      <c r="E10" s="75" t="s">
        <v>61</v>
      </c>
      <c r="F10" s="86" t="s">
        <v>347</v>
      </c>
      <c r="G10" s="85">
        <f t="shared" si="0"/>
        <v>13800</v>
      </c>
      <c r="H10" s="85" t="s">
        <v>347</v>
      </c>
      <c r="I10" s="85">
        <f t="shared" si="1"/>
        <v>13800</v>
      </c>
      <c r="J10" s="80" t="s">
        <v>62</v>
      </c>
      <c r="K10" s="83" t="s">
        <v>105</v>
      </c>
    </row>
    <row r="11" spans="1:11" ht="64" customHeight="1" x14ac:dyDescent="0.4">
      <c r="A11" s="84">
        <v>5</v>
      </c>
      <c r="B11" s="80" t="s">
        <v>106</v>
      </c>
      <c r="C11" s="78">
        <v>2700</v>
      </c>
      <c r="D11" s="78">
        <v>2700</v>
      </c>
      <c r="E11" s="75" t="s">
        <v>61</v>
      </c>
      <c r="F11" s="86" t="s">
        <v>348</v>
      </c>
      <c r="G11" s="85">
        <f t="shared" si="0"/>
        <v>2700</v>
      </c>
      <c r="H11" s="85" t="s">
        <v>330</v>
      </c>
      <c r="I11" s="85">
        <f t="shared" si="1"/>
        <v>2700</v>
      </c>
      <c r="J11" s="80" t="s">
        <v>62</v>
      </c>
      <c r="K11" s="81" t="s">
        <v>107</v>
      </c>
    </row>
    <row r="12" spans="1:11" ht="59.5" customHeight="1" x14ac:dyDescent="0.4">
      <c r="A12" s="84">
        <v>6</v>
      </c>
      <c r="B12" s="80" t="s">
        <v>108</v>
      </c>
      <c r="C12" s="78">
        <v>6438.19</v>
      </c>
      <c r="D12" s="78">
        <v>6438.19</v>
      </c>
      <c r="E12" s="75" t="s">
        <v>61</v>
      </c>
      <c r="F12" s="82" t="s">
        <v>349</v>
      </c>
      <c r="G12" s="85">
        <f t="shared" si="0"/>
        <v>6438.19</v>
      </c>
      <c r="H12" s="85" t="s">
        <v>349</v>
      </c>
      <c r="I12" s="85">
        <f t="shared" si="1"/>
        <v>6438.19</v>
      </c>
      <c r="J12" s="80" t="s">
        <v>62</v>
      </c>
      <c r="K12" s="83" t="s">
        <v>109</v>
      </c>
    </row>
    <row r="13" spans="1:11" ht="50.5" customHeight="1" x14ac:dyDescent="0.4">
      <c r="A13" s="84">
        <v>7</v>
      </c>
      <c r="B13" s="80" t="s">
        <v>110</v>
      </c>
      <c r="C13" s="78">
        <v>22610</v>
      </c>
      <c r="D13" s="78">
        <v>22610</v>
      </c>
      <c r="E13" s="75" t="s">
        <v>61</v>
      </c>
      <c r="F13" s="82" t="s">
        <v>330</v>
      </c>
      <c r="G13" s="85">
        <f t="shared" si="0"/>
        <v>22610</v>
      </c>
      <c r="H13" s="85" t="s">
        <v>330</v>
      </c>
      <c r="I13" s="85">
        <f t="shared" si="1"/>
        <v>22610</v>
      </c>
      <c r="J13" s="80" t="s">
        <v>62</v>
      </c>
      <c r="K13" s="81" t="s">
        <v>111</v>
      </c>
    </row>
    <row r="14" spans="1:11" ht="180" x14ac:dyDescent="0.4">
      <c r="A14" s="84">
        <v>8</v>
      </c>
      <c r="B14" s="80" t="s">
        <v>112</v>
      </c>
      <c r="C14" s="78">
        <v>14000</v>
      </c>
      <c r="D14" s="78">
        <v>14000</v>
      </c>
      <c r="E14" s="75" t="s">
        <v>61</v>
      </c>
      <c r="F14" s="82" t="s">
        <v>350</v>
      </c>
      <c r="G14" s="85">
        <f t="shared" si="0"/>
        <v>14000</v>
      </c>
      <c r="H14" s="85"/>
      <c r="I14" s="85">
        <f t="shared" si="1"/>
        <v>14000</v>
      </c>
      <c r="J14" s="80" t="s">
        <v>62</v>
      </c>
      <c r="K14" s="83" t="s">
        <v>113</v>
      </c>
    </row>
    <row r="15" spans="1:11" ht="41.5" customHeight="1" x14ac:dyDescent="0.4">
      <c r="A15" s="84">
        <v>9</v>
      </c>
      <c r="B15" s="80" t="s">
        <v>114</v>
      </c>
      <c r="C15" s="78">
        <v>4900</v>
      </c>
      <c r="D15" s="78">
        <v>4900</v>
      </c>
      <c r="E15" s="75" t="s">
        <v>61</v>
      </c>
      <c r="F15" s="82" t="s">
        <v>330</v>
      </c>
      <c r="G15" s="85">
        <f t="shared" si="0"/>
        <v>4900</v>
      </c>
      <c r="H15" s="85"/>
      <c r="I15" s="85">
        <f t="shared" si="1"/>
        <v>4900</v>
      </c>
      <c r="J15" s="80" t="s">
        <v>62</v>
      </c>
      <c r="K15" s="81" t="s">
        <v>115</v>
      </c>
    </row>
    <row r="16" spans="1:11" ht="48" customHeight="1" x14ac:dyDescent="0.4">
      <c r="A16" s="84">
        <v>10</v>
      </c>
      <c r="B16" s="80" t="s">
        <v>100</v>
      </c>
      <c r="C16" s="78">
        <v>52500</v>
      </c>
      <c r="D16" s="78">
        <v>52500</v>
      </c>
      <c r="E16" s="75" t="s">
        <v>61</v>
      </c>
      <c r="F16" s="82" t="s">
        <v>345</v>
      </c>
      <c r="G16" s="85">
        <f t="shared" si="0"/>
        <v>52500</v>
      </c>
      <c r="H16" s="85"/>
      <c r="I16" s="85">
        <f t="shared" si="1"/>
        <v>52500</v>
      </c>
      <c r="J16" s="80" t="s">
        <v>62</v>
      </c>
      <c r="K16" s="83" t="s">
        <v>116</v>
      </c>
    </row>
    <row r="17" spans="1:11" ht="123" customHeight="1" x14ac:dyDescent="0.4">
      <c r="A17" s="84">
        <v>11</v>
      </c>
      <c r="B17" s="80" t="s">
        <v>117</v>
      </c>
      <c r="C17" s="78">
        <v>720</v>
      </c>
      <c r="D17" s="78">
        <v>720</v>
      </c>
      <c r="E17" s="75" t="s">
        <v>61</v>
      </c>
      <c r="F17" s="82" t="s">
        <v>351</v>
      </c>
      <c r="G17" s="85">
        <f t="shared" si="0"/>
        <v>720</v>
      </c>
      <c r="H17" s="85"/>
      <c r="I17" s="85">
        <f t="shared" si="1"/>
        <v>720</v>
      </c>
      <c r="J17" s="80" t="s">
        <v>62</v>
      </c>
      <c r="K17" s="83" t="s">
        <v>118</v>
      </c>
    </row>
    <row r="18" spans="1:11" ht="68.5" customHeight="1" x14ac:dyDescent="0.4">
      <c r="A18" s="84">
        <v>12</v>
      </c>
      <c r="B18" s="80" t="s">
        <v>119</v>
      </c>
      <c r="C18" s="120">
        <v>1500</v>
      </c>
      <c r="D18" s="120">
        <v>1500</v>
      </c>
      <c r="E18" s="75" t="s">
        <v>61</v>
      </c>
      <c r="F18" s="82" t="s">
        <v>335</v>
      </c>
      <c r="G18" s="85">
        <f t="shared" si="0"/>
        <v>1500</v>
      </c>
      <c r="H18" s="85"/>
      <c r="I18" s="85">
        <f t="shared" si="1"/>
        <v>1500</v>
      </c>
      <c r="J18" s="80" t="s">
        <v>62</v>
      </c>
      <c r="K18" s="81" t="s">
        <v>120</v>
      </c>
    </row>
    <row r="19" spans="1:11" x14ac:dyDescent="0.4">
      <c r="A19" s="87"/>
      <c r="B19" s="88"/>
      <c r="C19" s="89">
        <f>SUM(C7:C18)</f>
        <v>3566418.19</v>
      </c>
      <c r="D19" s="90">
        <f>SUM(D7:D18)</f>
        <v>3566418.19</v>
      </c>
      <c r="E19" s="91"/>
      <c r="F19" s="92"/>
      <c r="G19" s="102">
        <f>SUM(G7:G18)</f>
        <v>3566418.19</v>
      </c>
      <c r="H19" s="104"/>
      <c r="I19" s="104">
        <f>SUM(I7:I18)</f>
        <v>3566418.19</v>
      </c>
      <c r="J19" s="88"/>
      <c r="K19" s="93"/>
    </row>
    <row r="20" spans="1:11" x14ac:dyDescent="0.4">
      <c r="C20" s="121"/>
      <c r="D20" s="122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K23"/>
  <sheetViews>
    <sheetView topLeftCell="A3" zoomScaleNormal="100" zoomScaleSheetLayoutView="100" workbookViewId="0">
      <selection activeCell="B8" sqref="B8"/>
    </sheetView>
  </sheetViews>
  <sheetFormatPr defaultColWidth="9.08984375" defaultRowHeight="18" x14ac:dyDescent="0.4"/>
  <cols>
    <col min="1" max="1" width="7.36328125" style="70" customWidth="1"/>
    <col min="2" max="2" width="17.7265625" style="94" customWidth="1"/>
    <col min="3" max="3" width="15.54296875" style="126" customWidth="1"/>
    <col min="4" max="4" width="15.36328125" style="99" bestFit="1" customWidth="1"/>
    <col min="5" max="5" width="12.26953125" style="97" customWidth="1"/>
    <col min="6" max="6" width="12.26953125" style="98" customWidth="1"/>
    <col min="7" max="7" width="15.54296875" style="105" customWidth="1"/>
    <col min="8" max="8" width="13.1796875" style="106" customWidth="1"/>
    <col min="9" max="9" width="16.26953125" style="106" customWidth="1"/>
    <col min="10" max="10" width="14.36328125" style="94" customWidth="1"/>
    <col min="11" max="11" width="23.26953125" style="65" customWidth="1"/>
    <col min="12" max="16384" width="9.08984375" style="65"/>
  </cols>
  <sheetData>
    <row r="1" spans="1:11" x14ac:dyDescent="0.4">
      <c r="A1" s="58"/>
      <c r="B1" s="59"/>
      <c r="C1" s="125"/>
      <c r="D1" s="63"/>
      <c r="E1" s="58"/>
      <c r="F1" s="62"/>
      <c r="G1" s="100"/>
      <c r="H1" s="101"/>
      <c r="I1" s="101"/>
      <c r="J1" s="59"/>
      <c r="K1" s="64" t="s">
        <v>10</v>
      </c>
    </row>
    <row r="2" spans="1:11" x14ac:dyDescent="0.4">
      <c r="A2" s="138" t="s">
        <v>51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8" t="s">
        <v>23</v>
      </c>
      <c r="D5" s="107" t="s">
        <v>8</v>
      </c>
      <c r="E5" s="140" t="s">
        <v>9</v>
      </c>
      <c r="F5" s="148" t="s">
        <v>22</v>
      </c>
      <c r="G5" s="144" t="s">
        <v>337</v>
      </c>
      <c r="H5" s="146" t="s">
        <v>338</v>
      </c>
      <c r="I5" s="146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3" t="s">
        <v>24</v>
      </c>
      <c r="D6" s="73" t="s">
        <v>7</v>
      </c>
      <c r="E6" s="141"/>
      <c r="F6" s="149"/>
      <c r="G6" s="145"/>
      <c r="H6" s="147"/>
      <c r="I6" s="147"/>
      <c r="J6" s="71" t="s">
        <v>1</v>
      </c>
      <c r="K6" s="74" t="s">
        <v>4</v>
      </c>
    </row>
    <row r="7" spans="1:11" ht="169.5" customHeight="1" x14ac:dyDescent="0.4">
      <c r="A7" s="75" t="s">
        <v>59</v>
      </c>
      <c r="B7" s="76" t="s">
        <v>324</v>
      </c>
      <c r="C7" s="78">
        <v>5387000</v>
      </c>
      <c r="D7" s="78">
        <v>5387000</v>
      </c>
      <c r="E7" s="75" t="s">
        <v>61</v>
      </c>
      <c r="F7" s="76" t="s">
        <v>352</v>
      </c>
      <c r="G7" s="86">
        <f>+D7</f>
        <v>5387000</v>
      </c>
      <c r="H7" s="86" t="s">
        <v>352</v>
      </c>
      <c r="I7" s="86">
        <f t="shared" ref="I7:I22" si="0">+G7</f>
        <v>5387000</v>
      </c>
      <c r="J7" s="80" t="s">
        <v>62</v>
      </c>
      <c r="K7" s="81" t="s">
        <v>121</v>
      </c>
    </row>
    <row r="8" spans="1:11" ht="67" customHeight="1" x14ac:dyDescent="0.4">
      <c r="A8" s="75" t="s">
        <v>64</v>
      </c>
      <c r="B8" s="76" t="s">
        <v>122</v>
      </c>
      <c r="C8" s="78">
        <v>6812</v>
      </c>
      <c r="D8" s="78">
        <v>6812</v>
      </c>
      <c r="E8" s="75" t="s">
        <v>61</v>
      </c>
      <c r="F8" s="82" t="s">
        <v>333</v>
      </c>
      <c r="G8" s="86">
        <f>+C8</f>
        <v>6812</v>
      </c>
      <c r="H8" s="86" t="s">
        <v>333</v>
      </c>
      <c r="I8" s="86">
        <f t="shared" si="0"/>
        <v>6812</v>
      </c>
      <c r="J8" s="80" t="s">
        <v>62</v>
      </c>
      <c r="K8" s="83" t="s">
        <v>123</v>
      </c>
    </row>
    <row r="9" spans="1:11" ht="66" customHeight="1" x14ac:dyDescent="0.4">
      <c r="A9" s="84">
        <v>3</v>
      </c>
      <c r="B9" s="80" t="s">
        <v>124</v>
      </c>
      <c r="C9" s="78">
        <v>59948</v>
      </c>
      <c r="D9" s="78">
        <v>59948</v>
      </c>
      <c r="E9" s="75" t="s">
        <v>61</v>
      </c>
      <c r="F9" s="82" t="s">
        <v>353</v>
      </c>
      <c r="G9" s="86">
        <f t="shared" ref="G9:G22" si="1">+D9</f>
        <v>59948</v>
      </c>
      <c r="H9" s="86" t="s">
        <v>353</v>
      </c>
      <c r="I9" s="86">
        <f t="shared" si="0"/>
        <v>59948</v>
      </c>
      <c r="J9" s="80" t="s">
        <v>62</v>
      </c>
      <c r="K9" s="81" t="s">
        <v>125</v>
      </c>
    </row>
    <row r="10" spans="1:11" ht="80.5" customHeight="1" x14ac:dyDescent="0.4">
      <c r="A10" s="84">
        <v>4</v>
      </c>
      <c r="B10" s="80" t="s">
        <v>126</v>
      </c>
      <c r="C10" s="78">
        <v>4500</v>
      </c>
      <c r="D10" s="78">
        <v>4500</v>
      </c>
      <c r="E10" s="75" t="s">
        <v>61</v>
      </c>
      <c r="F10" s="86" t="s">
        <v>358</v>
      </c>
      <c r="G10" s="86">
        <f t="shared" si="1"/>
        <v>4500</v>
      </c>
      <c r="H10" s="86" t="s">
        <v>358</v>
      </c>
      <c r="I10" s="86">
        <f t="shared" si="0"/>
        <v>4500</v>
      </c>
      <c r="J10" s="80" t="s">
        <v>62</v>
      </c>
      <c r="K10" s="83" t="s">
        <v>127</v>
      </c>
    </row>
    <row r="11" spans="1:11" ht="73" customHeight="1" x14ac:dyDescent="0.4">
      <c r="A11" s="84">
        <v>5</v>
      </c>
      <c r="B11" s="80" t="s">
        <v>128</v>
      </c>
      <c r="C11" s="78">
        <v>45650</v>
      </c>
      <c r="D11" s="78">
        <v>45650</v>
      </c>
      <c r="E11" s="75" t="s">
        <v>61</v>
      </c>
      <c r="F11" s="86" t="s">
        <v>354</v>
      </c>
      <c r="G11" s="86">
        <f t="shared" si="1"/>
        <v>45650</v>
      </c>
      <c r="H11" s="86" t="s">
        <v>335</v>
      </c>
      <c r="I11" s="86">
        <f t="shared" si="0"/>
        <v>45650</v>
      </c>
      <c r="J11" s="80" t="s">
        <v>62</v>
      </c>
      <c r="K11" s="81" t="s">
        <v>129</v>
      </c>
    </row>
    <row r="12" spans="1:11" ht="65.5" customHeight="1" x14ac:dyDescent="0.4">
      <c r="A12" s="84">
        <v>6</v>
      </c>
      <c r="B12" s="80" t="s">
        <v>130</v>
      </c>
      <c r="C12" s="78">
        <v>960</v>
      </c>
      <c r="D12" s="78">
        <v>960</v>
      </c>
      <c r="E12" s="75" t="s">
        <v>61</v>
      </c>
      <c r="F12" s="82" t="s">
        <v>351</v>
      </c>
      <c r="G12" s="86">
        <f t="shared" si="1"/>
        <v>960</v>
      </c>
      <c r="H12" s="86" t="s">
        <v>333</v>
      </c>
      <c r="I12" s="86">
        <f t="shared" si="0"/>
        <v>960</v>
      </c>
      <c r="J12" s="80" t="s">
        <v>62</v>
      </c>
      <c r="K12" s="83" t="s">
        <v>131</v>
      </c>
    </row>
    <row r="13" spans="1:11" ht="91.5" customHeight="1" x14ac:dyDescent="0.4">
      <c r="A13" s="84">
        <v>7</v>
      </c>
      <c r="B13" s="80" t="s">
        <v>132</v>
      </c>
      <c r="C13" s="78">
        <v>10120</v>
      </c>
      <c r="D13" s="78">
        <v>10120</v>
      </c>
      <c r="E13" s="75" t="s">
        <v>61</v>
      </c>
      <c r="F13" s="82" t="s">
        <v>351</v>
      </c>
      <c r="G13" s="86">
        <f t="shared" si="1"/>
        <v>10120</v>
      </c>
      <c r="H13" s="86" t="s">
        <v>333</v>
      </c>
      <c r="I13" s="86">
        <f t="shared" si="0"/>
        <v>10120</v>
      </c>
      <c r="J13" s="80" t="s">
        <v>62</v>
      </c>
      <c r="K13" s="81" t="s">
        <v>133</v>
      </c>
    </row>
    <row r="14" spans="1:11" ht="117" customHeight="1" x14ac:dyDescent="0.4">
      <c r="A14" s="84">
        <v>8</v>
      </c>
      <c r="B14" s="80" t="s">
        <v>134</v>
      </c>
      <c r="C14" s="78">
        <v>17390</v>
      </c>
      <c r="D14" s="78">
        <v>17390</v>
      </c>
      <c r="E14" s="75" t="s">
        <v>61</v>
      </c>
      <c r="F14" s="82" t="s">
        <v>135</v>
      </c>
      <c r="G14" s="86">
        <f t="shared" si="1"/>
        <v>17390</v>
      </c>
      <c r="H14" s="86" t="s">
        <v>135</v>
      </c>
      <c r="I14" s="86">
        <f t="shared" si="0"/>
        <v>17390</v>
      </c>
      <c r="J14" s="80" t="s">
        <v>62</v>
      </c>
      <c r="K14" s="83" t="s">
        <v>136</v>
      </c>
    </row>
    <row r="15" spans="1:11" ht="142" customHeight="1" x14ac:dyDescent="0.4">
      <c r="A15" s="84">
        <v>9</v>
      </c>
      <c r="B15" s="80" t="s">
        <v>137</v>
      </c>
      <c r="C15" s="78">
        <v>7500</v>
      </c>
      <c r="D15" s="78">
        <v>7500</v>
      </c>
      <c r="E15" s="75" t="s">
        <v>61</v>
      </c>
      <c r="F15" s="82" t="s">
        <v>355</v>
      </c>
      <c r="G15" s="86">
        <f t="shared" si="1"/>
        <v>7500</v>
      </c>
      <c r="H15" s="86" t="s">
        <v>355</v>
      </c>
      <c r="I15" s="86">
        <f t="shared" si="0"/>
        <v>7500</v>
      </c>
      <c r="J15" s="80" t="s">
        <v>62</v>
      </c>
      <c r="K15" s="81" t="s">
        <v>138</v>
      </c>
    </row>
    <row r="16" spans="1:11" ht="156" customHeight="1" x14ac:dyDescent="0.4">
      <c r="A16" s="84">
        <v>10</v>
      </c>
      <c r="B16" s="80" t="s">
        <v>139</v>
      </c>
      <c r="C16" s="78">
        <v>7500</v>
      </c>
      <c r="D16" s="78">
        <v>7500</v>
      </c>
      <c r="E16" s="75" t="s">
        <v>61</v>
      </c>
      <c r="F16" s="82" t="s">
        <v>140</v>
      </c>
      <c r="G16" s="86">
        <f t="shared" si="1"/>
        <v>7500</v>
      </c>
      <c r="H16" s="86" t="s">
        <v>140</v>
      </c>
      <c r="I16" s="86">
        <f t="shared" si="0"/>
        <v>7500</v>
      </c>
      <c r="J16" s="80" t="s">
        <v>62</v>
      </c>
      <c r="K16" s="83" t="s">
        <v>141</v>
      </c>
    </row>
    <row r="17" spans="1:11" ht="85" customHeight="1" x14ac:dyDescent="0.4">
      <c r="A17" s="84">
        <v>11</v>
      </c>
      <c r="B17" s="80" t="s">
        <v>142</v>
      </c>
      <c r="C17" s="78">
        <v>10000</v>
      </c>
      <c r="D17" s="78">
        <v>10000</v>
      </c>
      <c r="E17" s="75" t="s">
        <v>61</v>
      </c>
      <c r="F17" s="82" t="s">
        <v>143</v>
      </c>
      <c r="G17" s="86">
        <f t="shared" si="1"/>
        <v>10000</v>
      </c>
      <c r="H17" s="86" t="s">
        <v>143</v>
      </c>
      <c r="I17" s="86">
        <f t="shared" si="0"/>
        <v>10000</v>
      </c>
      <c r="J17" s="80" t="s">
        <v>62</v>
      </c>
      <c r="K17" s="83" t="s">
        <v>144</v>
      </c>
    </row>
    <row r="18" spans="1:11" ht="72" x14ac:dyDescent="0.4">
      <c r="A18" s="84">
        <v>12</v>
      </c>
      <c r="B18" s="80" t="s">
        <v>145</v>
      </c>
      <c r="C18" s="78">
        <v>496000</v>
      </c>
      <c r="D18" s="78">
        <v>496000</v>
      </c>
      <c r="E18" s="75" t="s">
        <v>61</v>
      </c>
      <c r="F18" s="82" t="s">
        <v>356</v>
      </c>
      <c r="G18" s="86">
        <f t="shared" si="1"/>
        <v>496000</v>
      </c>
      <c r="H18" s="86" t="s">
        <v>356</v>
      </c>
      <c r="I18" s="86">
        <f t="shared" si="0"/>
        <v>496000</v>
      </c>
      <c r="J18" s="80" t="s">
        <v>62</v>
      </c>
      <c r="K18" s="81" t="s">
        <v>146</v>
      </c>
    </row>
    <row r="19" spans="1:11" ht="85.5" customHeight="1" x14ac:dyDescent="0.4">
      <c r="A19" s="84">
        <v>13</v>
      </c>
      <c r="B19" s="80" t="s">
        <v>147</v>
      </c>
      <c r="C19" s="78">
        <v>496000</v>
      </c>
      <c r="D19" s="78">
        <v>496000</v>
      </c>
      <c r="E19" s="75" t="s">
        <v>61</v>
      </c>
      <c r="F19" s="82" t="s">
        <v>336</v>
      </c>
      <c r="G19" s="86">
        <f t="shared" si="1"/>
        <v>496000</v>
      </c>
      <c r="H19" s="86" t="s">
        <v>336</v>
      </c>
      <c r="I19" s="86">
        <f t="shared" si="0"/>
        <v>496000</v>
      </c>
      <c r="J19" s="80" t="s">
        <v>62</v>
      </c>
      <c r="K19" s="83" t="s">
        <v>148</v>
      </c>
    </row>
    <row r="20" spans="1:11" ht="57.5" customHeight="1" x14ac:dyDescent="0.4">
      <c r="A20" s="84">
        <v>14</v>
      </c>
      <c r="B20" s="80" t="s">
        <v>149</v>
      </c>
      <c r="C20" s="78">
        <v>118460</v>
      </c>
      <c r="D20" s="78">
        <v>118460</v>
      </c>
      <c r="E20" s="75" t="s">
        <v>61</v>
      </c>
      <c r="F20" s="123" t="s">
        <v>150</v>
      </c>
      <c r="G20" s="124">
        <f t="shared" si="1"/>
        <v>118460</v>
      </c>
      <c r="H20" s="86" t="s">
        <v>150</v>
      </c>
      <c r="I20" s="86">
        <f t="shared" si="0"/>
        <v>118460</v>
      </c>
      <c r="J20" s="80" t="s">
        <v>62</v>
      </c>
      <c r="K20" s="81" t="s">
        <v>151</v>
      </c>
    </row>
    <row r="21" spans="1:11" ht="72" customHeight="1" x14ac:dyDescent="0.4">
      <c r="A21" s="84">
        <v>15</v>
      </c>
      <c r="B21" s="80" t="s">
        <v>152</v>
      </c>
      <c r="C21" s="78">
        <v>54000</v>
      </c>
      <c r="D21" s="78">
        <v>54000</v>
      </c>
      <c r="E21" s="75" t="s">
        <v>61</v>
      </c>
      <c r="F21" s="82" t="s">
        <v>357</v>
      </c>
      <c r="G21" s="86">
        <f t="shared" si="1"/>
        <v>54000</v>
      </c>
      <c r="H21" s="86" t="s">
        <v>359</v>
      </c>
      <c r="I21" s="86">
        <f t="shared" si="0"/>
        <v>54000</v>
      </c>
      <c r="J21" s="80" t="s">
        <v>62</v>
      </c>
      <c r="K21" s="83" t="s">
        <v>153</v>
      </c>
    </row>
    <row r="22" spans="1:11" ht="172" customHeight="1" x14ac:dyDescent="0.4">
      <c r="A22" s="84">
        <v>16</v>
      </c>
      <c r="B22" s="80" t="s">
        <v>325</v>
      </c>
      <c r="C22" s="78">
        <v>4670000</v>
      </c>
      <c r="D22" s="78">
        <v>4670000</v>
      </c>
      <c r="E22" s="75" t="s">
        <v>61</v>
      </c>
      <c r="F22" s="82" t="s">
        <v>154</v>
      </c>
      <c r="G22" s="86">
        <f t="shared" si="1"/>
        <v>4670000</v>
      </c>
      <c r="H22" s="86" t="s">
        <v>154</v>
      </c>
      <c r="I22" s="86">
        <f t="shared" si="0"/>
        <v>4670000</v>
      </c>
      <c r="J22" s="80" t="s">
        <v>62</v>
      </c>
      <c r="K22" s="81" t="s">
        <v>155</v>
      </c>
    </row>
    <row r="23" spans="1:11" x14ac:dyDescent="0.4">
      <c r="A23" s="87"/>
      <c r="B23" s="88"/>
      <c r="C23" s="89">
        <f>SUM(C7:C22)</f>
        <v>11391840</v>
      </c>
      <c r="D23" s="90">
        <f>SUM(D7:D22)</f>
        <v>11391840</v>
      </c>
      <c r="E23" s="91"/>
      <c r="F23" s="92"/>
      <c r="G23" s="102">
        <f>SUM(G7:G22)</f>
        <v>11391840</v>
      </c>
      <c r="H23" s="104"/>
      <c r="I23" s="104">
        <f>SUM(I7:I22)</f>
        <v>11391840</v>
      </c>
      <c r="J23" s="88"/>
      <c r="K23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K20"/>
  <sheetViews>
    <sheetView zoomScaleNormal="100" zoomScaleSheetLayoutView="100" workbookViewId="0">
      <selection activeCell="M7" sqref="M7"/>
    </sheetView>
  </sheetViews>
  <sheetFormatPr defaultColWidth="9.08984375" defaultRowHeight="18" x14ac:dyDescent="0.4"/>
  <cols>
    <col min="1" max="1" width="6.54296875" style="70" customWidth="1"/>
    <col min="2" max="2" width="20.7265625" style="94" customWidth="1"/>
    <col min="3" max="3" width="15.453125" style="126" customWidth="1"/>
    <col min="4" max="4" width="14.36328125" style="99" customWidth="1"/>
    <col min="5" max="5" width="11.90625" style="97" customWidth="1"/>
    <col min="6" max="6" width="15.453125" style="98" customWidth="1"/>
    <col min="7" max="7" width="14.6328125" style="98" customWidth="1"/>
    <col min="8" max="8" width="14.6328125" style="105" customWidth="1"/>
    <col min="9" max="9" width="14.6328125" style="106" customWidth="1"/>
    <col min="10" max="10" width="14.7265625" style="94" customWidth="1"/>
    <col min="11" max="11" width="22.1796875" style="65" bestFit="1" customWidth="1"/>
    <col min="12" max="16384" width="9.08984375" style="65"/>
  </cols>
  <sheetData>
    <row r="1" spans="1:11" x14ac:dyDescent="0.4">
      <c r="A1" s="58"/>
      <c r="B1" s="59"/>
      <c r="C1" s="125"/>
      <c r="D1" s="63"/>
      <c r="E1" s="58"/>
      <c r="F1" s="62"/>
      <c r="G1" s="62"/>
      <c r="H1" s="100"/>
      <c r="I1" s="101"/>
      <c r="J1" s="59"/>
      <c r="K1" s="64" t="s">
        <v>10</v>
      </c>
    </row>
    <row r="2" spans="1:11" x14ac:dyDescent="0.4">
      <c r="A2" s="138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50" t="s">
        <v>2</v>
      </c>
      <c r="B5" s="140" t="s">
        <v>6</v>
      </c>
      <c r="C5" s="68" t="s">
        <v>23</v>
      </c>
      <c r="D5" s="107" t="s">
        <v>8</v>
      </c>
      <c r="E5" s="140" t="s">
        <v>9</v>
      </c>
      <c r="F5" s="142" t="s">
        <v>22</v>
      </c>
      <c r="G5" s="142" t="s">
        <v>337</v>
      </c>
      <c r="H5" s="144" t="s">
        <v>338</v>
      </c>
      <c r="I5" s="146" t="s">
        <v>339</v>
      </c>
      <c r="J5" s="66" t="s">
        <v>0</v>
      </c>
      <c r="K5" s="69" t="s">
        <v>3</v>
      </c>
    </row>
    <row r="6" spans="1:11" s="70" customFormat="1" x14ac:dyDescent="0.4">
      <c r="A6" s="151"/>
      <c r="B6" s="141"/>
      <c r="C6" s="73" t="s">
        <v>24</v>
      </c>
      <c r="D6" s="73" t="s">
        <v>7</v>
      </c>
      <c r="E6" s="141"/>
      <c r="F6" s="143"/>
      <c r="G6" s="143"/>
      <c r="H6" s="145"/>
      <c r="I6" s="147"/>
      <c r="J6" s="71" t="s">
        <v>1</v>
      </c>
      <c r="K6" s="74" t="s">
        <v>4</v>
      </c>
    </row>
    <row r="7" spans="1:11" ht="168.5" customHeight="1" x14ac:dyDescent="0.4">
      <c r="A7" s="75" t="s">
        <v>59</v>
      </c>
      <c r="B7" s="76" t="s">
        <v>156</v>
      </c>
      <c r="C7" s="78">
        <v>96000</v>
      </c>
      <c r="D7" s="78">
        <v>96000</v>
      </c>
      <c r="E7" s="75" t="s">
        <v>61</v>
      </c>
      <c r="F7" s="76" t="s">
        <v>360</v>
      </c>
      <c r="G7" s="85">
        <f t="shared" ref="G7:G19" si="0">+D7</f>
        <v>96000</v>
      </c>
      <c r="H7" s="85" t="s">
        <v>360</v>
      </c>
      <c r="I7" s="85">
        <f t="shared" ref="I7:I19" si="1">+G7</f>
        <v>96000</v>
      </c>
      <c r="J7" s="80" t="s">
        <v>62</v>
      </c>
      <c r="K7" s="81" t="s">
        <v>157</v>
      </c>
    </row>
    <row r="8" spans="1:11" ht="46.5" customHeight="1" x14ac:dyDescent="0.4">
      <c r="A8" s="75" t="s">
        <v>64</v>
      </c>
      <c r="B8" s="76" t="s">
        <v>158</v>
      </c>
      <c r="C8" s="78">
        <v>12505</v>
      </c>
      <c r="D8" s="78">
        <v>12505</v>
      </c>
      <c r="E8" s="75" t="s">
        <v>61</v>
      </c>
      <c r="F8" s="82" t="s">
        <v>361</v>
      </c>
      <c r="G8" s="127">
        <f t="shared" si="0"/>
        <v>12505</v>
      </c>
      <c r="H8" s="85" t="s">
        <v>361</v>
      </c>
      <c r="I8" s="85">
        <f t="shared" si="1"/>
        <v>12505</v>
      </c>
      <c r="J8" s="80" t="s">
        <v>62</v>
      </c>
      <c r="K8" s="83" t="s">
        <v>159</v>
      </c>
    </row>
    <row r="9" spans="1:11" ht="54" x14ac:dyDescent="0.4">
      <c r="A9" s="84">
        <v>3</v>
      </c>
      <c r="B9" s="80" t="s">
        <v>160</v>
      </c>
      <c r="C9" s="78">
        <v>19700</v>
      </c>
      <c r="D9" s="78">
        <v>19700</v>
      </c>
      <c r="E9" s="75" t="s">
        <v>61</v>
      </c>
      <c r="F9" s="82" t="s">
        <v>330</v>
      </c>
      <c r="G9" s="127">
        <f t="shared" si="0"/>
        <v>19700</v>
      </c>
      <c r="H9" s="85" t="s">
        <v>330</v>
      </c>
      <c r="I9" s="85">
        <f t="shared" si="1"/>
        <v>19700</v>
      </c>
      <c r="J9" s="80" t="s">
        <v>62</v>
      </c>
      <c r="K9" s="81" t="s">
        <v>161</v>
      </c>
    </row>
    <row r="10" spans="1:11" ht="56" customHeight="1" x14ac:dyDescent="0.4">
      <c r="A10" s="84">
        <v>4</v>
      </c>
      <c r="B10" s="80" t="s">
        <v>162</v>
      </c>
      <c r="C10" s="78">
        <v>13000</v>
      </c>
      <c r="D10" s="78">
        <v>13000</v>
      </c>
      <c r="E10" s="75" t="s">
        <v>61</v>
      </c>
      <c r="F10" s="86" t="s">
        <v>362</v>
      </c>
      <c r="G10" s="85">
        <f t="shared" si="0"/>
        <v>13000</v>
      </c>
      <c r="H10" s="85" t="s">
        <v>367</v>
      </c>
      <c r="I10" s="85">
        <f t="shared" si="1"/>
        <v>13000</v>
      </c>
      <c r="J10" s="80" t="s">
        <v>62</v>
      </c>
      <c r="K10" s="83" t="s">
        <v>163</v>
      </c>
    </row>
    <row r="11" spans="1:11" ht="52.5" customHeight="1" x14ac:dyDescent="0.4">
      <c r="A11" s="84">
        <v>5</v>
      </c>
      <c r="B11" s="80" t="s">
        <v>164</v>
      </c>
      <c r="C11" s="78">
        <v>4850</v>
      </c>
      <c r="D11" s="78">
        <v>4850</v>
      </c>
      <c r="E11" s="75" t="s">
        <v>61</v>
      </c>
      <c r="F11" s="86" t="s">
        <v>348</v>
      </c>
      <c r="G11" s="85">
        <f t="shared" si="0"/>
        <v>4850</v>
      </c>
      <c r="H11" s="85" t="s">
        <v>330</v>
      </c>
      <c r="I11" s="85">
        <f t="shared" si="1"/>
        <v>4850</v>
      </c>
      <c r="J11" s="80" t="s">
        <v>62</v>
      </c>
      <c r="K11" s="81" t="s">
        <v>165</v>
      </c>
    </row>
    <row r="12" spans="1:11" ht="62.5" customHeight="1" x14ac:dyDescent="0.4">
      <c r="A12" s="84">
        <v>6</v>
      </c>
      <c r="B12" s="80" t="s">
        <v>166</v>
      </c>
      <c r="C12" s="78">
        <v>2430</v>
      </c>
      <c r="D12" s="78">
        <v>2430</v>
      </c>
      <c r="E12" s="75" t="s">
        <v>61</v>
      </c>
      <c r="F12" s="82" t="s">
        <v>363</v>
      </c>
      <c r="G12" s="127">
        <f t="shared" si="0"/>
        <v>2430</v>
      </c>
      <c r="H12" s="85" t="s">
        <v>363</v>
      </c>
      <c r="I12" s="85">
        <f t="shared" si="1"/>
        <v>2430</v>
      </c>
      <c r="J12" s="80" t="s">
        <v>62</v>
      </c>
      <c r="K12" s="83" t="s">
        <v>167</v>
      </c>
    </row>
    <row r="13" spans="1:11" ht="54" x14ac:dyDescent="0.4">
      <c r="A13" s="84">
        <v>7</v>
      </c>
      <c r="B13" s="80" t="s">
        <v>168</v>
      </c>
      <c r="C13" s="78">
        <v>4653</v>
      </c>
      <c r="D13" s="78">
        <v>4653</v>
      </c>
      <c r="E13" s="75" t="s">
        <v>61</v>
      </c>
      <c r="F13" s="82" t="s">
        <v>364</v>
      </c>
      <c r="G13" s="127">
        <f t="shared" si="0"/>
        <v>4653</v>
      </c>
      <c r="H13" s="85" t="s">
        <v>334</v>
      </c>
      <c r="I13" s="85">
        <f t="shared" si="1"/>
        <v>4653</v>
      </c>
      <c r="J13" s="80" t="s">
        <v>62</v>
      </c>
      <c r="K13" s="81" t="s">
        <v>169</v>
      </c>
    </row>
    <row r="14" spans="1:11" ht="52" customHeight="1" x14ac:dyDescent="0.4">
      <c r="A14" s="84">
        <v>8</v>
      </c>
      <c r="B14" s="80" t="s">
        <v>170</v>
      </c>
      <c r="C14" s="78">
        <v>34960</v>
      </c>
      <c r="D14" s="78">
        <v>34960</v>
      </c>
      <c r="E14" s="75" t="s">
        <v>61</v>
      </c>
      <c r="F14" s="82" t="s">
        <v>334</v>
      </c>
      <c r="G14" s="127">
        <f t="shared" si="0"/>
        <v>34960</v>
      </c>
      <c r="H14" s="85" t="s">
        <v>334</v>
      </c>
      <c r="I14" s="85">
        <f t="shared" si="1"/>
        <v>34960</v>
      </c>
      <c r="J14" s="80" t="s">
        <v>62</v>
      </c>
      <c r="K14" s="83" t="s">
        <v>171</v>
      </c>
    </row>
    <row r="15" spans="1:11" ht="65" customHeight="1" x14ac:dyDescent="0.4">
      <c r="A15" s="84">
        <v>9</v>
      </c>
      <c r="B15" s="80" t="s">
        <v>172</v>
      </c>
      <c r="C15" s="78">
        <v>5924</v>
      </c>
      <c r="D15" s="78">
        <v>5924</v>
      </c>
      <c r="E15" s="75" t="s">
        <v>61</v>
      </c>
      <c r="F15" s="82" t="s">
        <v>364</v>
      </c>
      <c r="G15" s="127">
        <f t="shared" si="0"/>
        <v>5924</v>
      </c>
      <c r="H15" s="85" t="s">
        <v>334</v>
      </c>
      <c r="I15" s="85">
        <f t="shared" si="1"/>
        <v>5924</v>
      </c>
      <c r="J15" s="80" t="s">
        <v>62</v>
      </c>
      <c r="K15" s="81" t="s">
        <v>173</v>
      </c>
    </row>
    <row r="16" spans="1:11" ht="50.5" customHeight="1" x14ac:dyDescent="0.4">
      <c r="A16" s="84">
        <v>10</v>
      </c>
      <c r="B16" s="80" t="s">
        <v>174</v>
      </c>
      <c r="C16" s="78">
        <v>3810</v>
      </c>
      <c r="D16" s="78">
        <v>3810</v>
      </c>
      <c r="E16" s="75" t="s">
        <v>61</v>
      </c>
      <c r="F16" s="82" t="s">
        <v>334</v>
      </c>
      <c r="G16" s="127">
        <f t="shared" si="0"/>
        <v>3810</v>
      </c>
      <c r="H16" s="85" t="s">
        <v>334</v>
      </c>
      <c r="I16" s="85">
        <f t="shared" si="1"/>
        <v>3810</v>
      </c>
      <c r="J16" s="80" t="s">
        <v>62</v>
      </c>
      <c r="K16" s="83" t="s">
        <v>175</v>
      </c>
    </row>
    <row r="17" spans="1:11" ht="54" x14ac:dyDescent="0.4">
      <c r="A17" s="84">
        <v>11</v>
      </c>
      <c r="B17" s="80" t="s">
        <v>176</v>
      </c>
      <c r="C17" s="78">
        <v>36600</v>
      </c>
      <c r="D17" s="78">
        <v>36600</v>
      </c>
      <c r="E17" s="75" t="s">
        <v>61</v>
      </c>
      <c r="F17" s="82" t="s">
        <v>365</v>
      </c>
      <c r="G17" s="127">
        <f t="shared" si="0"/>
        <v>36600</v>
      </c>
      <c r="H17" s="85" t="s">
        <v>366</v>
      </c>
      <c r="I17" s="85">
        <f t="shared" si="1"/>
        <v>36600</v>
      </c>
      <c r="J17" s="80" t="s">
        <v>62</v>
      </c>
      <c r="K17" s="83" t="s">
        <v>177</v>
      </c>
    </row>
    <row r="18" spans="1:11" ht="61" customHeight="1" x14ac:dyDescent="0.4">
      <c r="A18" s="84">
        <v>12</v>
      </c>
      <c r="B18" s="80" t="s">
        <v>178</v>
      </c>
      <c r="C18" s="78">
        <v>71600</v>
      </c>
      <c r="D18" s="78">
        <v>71600</v>
      </c>
      <c r="E18" s="75" t="s">
        <v>61</v>
      </c>
      <c r="F18" s="82" t="s">
        <v>366</v>
      </c>
      <c r="G18" s="127">
        <f t="shared" si="0"/>
        <v>71600</v>
      </c>
      <c r="H18" s="85" t="s">
        <v>366</v>
      </c>
      <c r="I18" s="85">
        <f t="shared" si="1"/>
        <v>71600</v>
      </c>
      <c r="J18" s="80" t="s">
        <v>62</v>
      </c>
      <c r="K18" s="81" t="s">
        <v>179</v>
      </c>
    </row>
    <row r="19" spans="1:11" ht="60" customHeight="1" x14ac:dyDescent="0.4">
      <c r="A19" s="84">
        <v>13</v>
      </c>
      <c r="B19" s="80" t="s">
        <v>110</v>
      </c>
      <c r="C19" s="78">
        <v>3050</v>
      </c>
      <c r="D19" s="78">
        <v>3050</v>
      </c>
      <c r="E19" s="75" t="s">
        <v>61</v>
      </c>
      <c r="F19" s="82" t="s">
        <v>330</v>
      </c>
      <c r="G19" s="127">
        <f t="shared" si="0"/>
        <v>3050</v>
      </c>
      <c r="H19" s="85" t="s">
        <v>330</v>
      </c>
      <c r="I19" s="85">
        <f t="shared" si="1"/>
        <v>3050</v>
      </c>
      <c r="J19" s="80" t="s">
        <v>62</v>
      </c>
      <c r="K19" s="83" t="s">
        <v>180</v>
      </c>
    </row>
    <row r="20" spans="1:11" x14ac:dyDescent="0.4">
      <c r="A20" s="87"/>
      <c r="B20" s="88"/>
      <c r="C20" s="89">
        <f>SUM(C7:C19)</f>
        <v>309082</v>
      </c>
      <c r="D20" s="90">
        <f>SUM(D7:D19)</f>
        <v>309082</v>
      </c>
      <c r="E20" s="91"/>
      <c r="F20" s="92"/>
      <c r="G20" s="128">
        <f>SUM(G7:G19)</f>
        <v>309082</v>
      </c>
      <c r="H20" s="90"/>
      <c r="I20" s="109">
        <f>SUM(I7:I19)</f>
        <v>309082</v>
      </c>
      <c r="J20" s="88"/>
      <c r="K20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K21"/>
  <sheetViews>
    <sheetView zoomScaleNormal="100" zoomScaleSheetLayoutView="100" workbookViewId="0">
      <selection activeCell="I9" sqref="I9"/>
    </sheetView>
  </sheetViews>
  <sheetFormatPr defaultColWidth="9.08984375" defaultRowHeight="18" x14ac:dyDescent="0.4"/>
  <cols>
    <col min="1" max="1" width="7.36328125" style="70" customWidth="1"/>
    <col min="2" max="2" width="17.7265625" style="94" customWidth="1"/>
    <col min="3" max="3" width="15" style="95" customWidth="1"/>
    <col min="4" max="4" width="14.453125" style="96" customWidth="1"/>
    <col min="5" max="5" width="12.08984375" style="97" customWidth="1"/>
    <col min="6" max="6" width="13.90625" style="98" customWidth="1"/>
    <col min="7" max="7" width="15" style="105" customWidth="1"/>
    <col min="8" max="8" width="17.54296875" style="98" customWidth="1"/>
    <col min="9" max="9" width="15.453125" style="96" customWidth="1"/>
    <col min="10" max="10" width="13.36328125" style="94" customWidth="1"/>
    <col min="11" max="11" width="22.1796875" style="65" bestFit="1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100"/>
      <c r="H1" s="62"/>
      <c r="I1" s="61"/>
      <c r="J1" s="59"/>
      <c r="K1" s="64" t="s">
        <v>10</v>
      </c>
    </row>
    <row r="2" spans="1:11" x14ac:dyDescent="0.4">
      <c r="A2" s="138" t="s">
        <v>34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2" t="s">
        <v>22</v>
      </c>
      <c r="G5" s="144" t="s">
        <v>337</v>
      </c>
      <c r="H5" s="142" t="s">
        <v>338</v>
      </c>
      <c r="I5" s="148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3"/>
      <c r="G6" s="145"/>
      <c r="H6" s="143"/>
      <c r="I6" s="149"/>
      <c r="J6" s="71" t="s">
        <v>1</v>
      </c>
      <c r="K6" s="74" t="s">
        <v>4</v>
      </c>
    </row>
    <row r="7" spans="1:11" ht="69.5" customHeight="1" x14ac:dyDescent="0.4">
      <c r="A7" s="129" t="s">
        <v>59</v>
      </c>
      <c r="B7" s="76" t="s">
        <v>181</v>
      </c>
      <c r="C7" s="77">
        <v>497000</v>
      </c>
      <c r="D7" s="78">
        <v>497000</v>
      </c>
      <c r="E7" s="75" t="s">
        <v>61</v>
      </c>
      <c r="F7" s="76" t="s">
        <v>368</v>
      </c>
      <c r="G7" s="86">
        <v>497000</v>
      </c>
      <c r="H7" s="76" t="s">
        <v>368</v>
      </c>
      <c r="I7" s="79">
        <v>497000</v>
      </c>
      <c r="J7" s="80" t="s">
        <v>62</v>
      </c>
      <c r="K7" s="81" t="s">
        <v>182</v>
      </c>
    </row>
    <row r="8" spans="1:11" ht="82" customHeight="1" x14ac:dyDescent="0.4">
      <c r="A8" s="129" t="s">
        <v>64</v>
      </c>
      <c r="B8" s="76" t="s">
        <v>183</v>
      </c>
      <c r="C8" s="77">
        <v>4320</v>
      </c>
      <c r="D8" s="78">
        <v>4320</v>
      </c>
      <c r="E8" s="75" t="s">
        <v>61</v>
      </c>
      <c r="F8" s="82" t="s">
        <v>333</v>
      </c>
      <c r="G8" s="86">
        <f t="shared" ref="G8:G20" si="0">+D8</f>
        <v>4320</v>
      </c>
      <c r="H8" s="82" t="s">
        <v>333</v>
      </c>
      <c r="I8" s="132">
        <f t="shared" ref="I8:I20" si="1">+G8</f>
        <v>4320</v>
      </c>
      <c r="J8" s="80" t="s">
        <v>62</v>
      </c>
      <c r="K8" s="83" t="s">
        <v>184</v>
      </c>
    </row>
    <row r="9" spans="1:11" ht="67.5" customHeight="1" x14ac:dyDescent="0.4">
      <c r="A9" s="130">
        <v>3</v>
      </c>
      <c r="B9" s="80" t="s">
        <v>326</v>
      </c>
      <c r="C9" s="78">
        <v>145000</v>
      </c>
      <c r="D9" s="78">
        <v>145000</v>
      </c>
      <c r="E9" s="75" t="s">
        <v>61</v>
      </c>
      <c r="F9" s="82" t="s">
        <v>369</v>
      </c>
      <c r="G9" s="86">
        <f t="shared" si="0"/>
        <v>145000</v>
      </c>
      <c r="H9" s="82" t="s">
        <v>376</v>
      </c>
      <c r="I9" s="132">
        <f t="shared" si="1"/>
        <v>145000</v>
      </c>
      <c r="J9" s="80" t="s">
        <v>62</v>
      </c>
      <c r="K9" s="81" t="s">
        <v>185</v>
      </c>
    </row>
    <row r="10" spans="1:11" ht="63" customHeight="1" x14ac:dyDescent="0.4">
      <c r="A10" s="130">
        <v>4</v>
      </c>
      <c r="B10" s="80" t="s">
        <v>186</v>
      </c>
      <c r="C10" s="78">
        <v>67218</v>
      </c>
      <c r="D10" s="78">
        <v>67218</v>
      </c>
      <c r="E10" s="75" t="s">
        <v>61</v>
      </c>
      <c r="F10" s="86" t="s">
        <v>370</v>
      </c>
      <c r="G10" s="86">
        <f t="shared" si="0"/>
        <v>67218</v>
      </c>
      <c r="H10" s="86" t="s">
        <v>377</v>
      </c>
      <c r="I10" s="79">
        <f t="shared" si="1"/>
        <v>67218</v>
      </c>
      <c r="J10" s="80" t="s">
        <v>62</v>
      </c>
      <c r="K10" s="83" t="s">
        <v>187</v>
      </c>
    </row>
    <row r="11" spans="1:11" ht="129" customHeight="1" x14ac:dyDescent="0.4">
      <c r="A11" s="130">
        <v>5</v>
      </c>
      <c r="B11" s="80" t="s">
        <v>188</v>
      </c>
      <c r="C11" s="78">
        <v>11600</v>
      </c>
      <c r="D11" s="78">
        <v>11600</v>
      </c>
      <c r="E11" s="75" t="s">
        <v>61</v>
      </c>
      <c r="F11" s="86" t="s">
        <v>370</v>
      </c>
      <c r="G11" s="86">
        <f t="shared" si="0"/>
        <v>11600</v>
      </c>
      <c r="H11" s="86" t="s">
        <v>377</v>
      </c>
      <c r="I11" s="79">
        <f t="shared" si="1"/>
        <v>11600</v>
      </c>
      <c r="J11" s="80" t="s">
        <v>62</v>
      </c>
      <c r="K11" s="81" t="s">
        <v>189</v>
      </c>
    </row>
    <row r="12" spans="1:11" ht="70" customHeight="1" x14ac:dyDescent="0.4">
      <c r="A12" s="130">
        <v>6</v>
      </c>
      <c r="B12" s="80" t="s">
        <v>190</v>
      </c>
      <c r="C12" s="78">
        <v>6010</v>
      </c>
      <c r="D12" s="78">
        <v>6010</v>
      </c>
      <c r="E12" s="75" t="s">
        <v>61</v>
      </c>
      <c r="F12" s="82" t="s">
        <v>359</v>
      </c>
      <c r="G12" s="86">
        <f t="shared" si="0"/>
        <v>6010</v>
      </c>
      <c r="H12" s="82" t="s">
        <v>359</v>
      </c>
      <c r="I12" s="132">
        <f t="shared" si="1"/>
        <v>6010</v>
      </c>
      <c r="J12" s="80" t="s">
        <v>62</v>
      </c>
      <c r="K12" s="83" t="s">
        <v>191</v>
      </c>
    </row>
    <row r="13" spans="1:11" ht="52.5" customHeight="1" x14ac:dyDescent="0.4">
      <c r="A13" s="130">
        <v>7</v>
      </c>
      <c r="B13" s="80" t="s">
        <v>192</v>
      </c>
      <c r="C13" s="78">
        <v>10580</v>
      </c>
      <c r="D13" s="78">
        <v>10580</v>
      </c>
      <c r="E13" s="75" t="s">
        <v>61</v>
      </c>
      <c r="F13" s="82" t="s">
        <v>371</v>
      </c>
      <c r="G13" s="86">
        <f t="shared" si="0"/>
        <v>10580</v>
      </c>
      <c r="H13" s="82" t="s">
        <v>371</v>
      </c>
      <c r="I13" s="132">
        <f t="shared" si="1"/>
        <v>10580</v>
      </c>
      <c r="J13" s="80" t="s">
        <v>62</v>
      </c>
      <c r="K13" s="83" t="s">
        <v>193</v>
      </c>
    </row>
    <row r="14" spans="1:11" ht="43" customHeight="1" x14ac:dyDescent="0.4">
      <c r="A14" s="130">
        <v>8</v>
      </c>
      <c r="B14" s="80" t="s">
        <v>194</v>
      </c>
      <c r="C14" s="78">
        <v>1500</v>
      </c>
      <c r="D14" s="78">
        <v>1500</v>
      </c>
      <c r="E14" s="75" t="s">
        <v>61</v>
      </c>
      <c r="F14" s="82" t="s">
        <v>372</v>
      </c>
      <c r="G14" s="86">
        <f t="shared" si="0"/>
        <v>1500</v>
      </c>
      <c r="H14" s="82" t="s">
        <v>378</v>
      </c>
      <c r="I14" s="132">
        <f t="shared" si="1"/>
        <v>1500</v>
      </c>
      <c r="J14" s="80" t="s">
        <v>62</v>
      </c>
      <c r="K14" s="83" t="s">
        <v>195</v>
      </c>
    </row>
    <row r="15" spans="1:11" ht="56" customHeight="1" x14ac:dyDescent="0.4">
      <c r="A15" s="130">
        <v>9</v>
      </c>
      <c r="B15" s="80" t="s">
        <v>196</v>
      </c>
      <c r="C15" s="78">
        <v>800</v>
      </c>
      <c r="D15" s="78">
        <v>800</v>
      </c>
      <c r="E15" s="75" t="s">
        <v>61</v>
      </c>
      <c r="F15" s="82" t="s">
        <v>373</v>
      </c>
      <c r="G15" s="86">
        <f t="shared" si="0"/>
        <v>800</v>
      </c>
      <c r="H15" s="82" t="s">
        <v>373</v>
      </c>
      <c r="I15" s="132">
        <f t="shared" si="1"/>
        <v>800</v>
      </c>
      <c r="J15" s="80" t="s">
        <v>62</v>
      </c>
      <c r="K15" s="81" t="s">
        <v>197</v>
      </c>
    </row>
    <row r="16" spans="1:11" ht="81.5" customHeight="1" x14ac:dyDescent="0.4">
      <c r="A16" s="130">
        <v>10</v>
      </c>
      <c r="B16" s="80" t="s">
        <v>198</v>
      </c>
      <c r="C16" s="78">
        <v>496500</v>
      </c>
      <c r="D16" s="78">
        <v>496500</v>
      </c>
      <c r="E16" s="75" t="s">
        <v>61</v>
      </c>
      <c r="F16" s="82" t="s">
        <v>368</v>
      </c>
      <c r="G16" s="86">
        <f t="shared" si="0"/>
        <v>496500</v>
      </c>
      <c r="H16" s="82" t="s">
        <v>368</v>
      </c>
      <c r="I16" s="132">
        <f t="shared" si="1"/>
        <v>496500</v>
      </c>
      <c r="J16" s="80" t="s">
        <v>62</v>
      </c>
      <c r="K16" s="83" t="s">
        <v>199</v>
      </c>
    </row>
    <row r="17" spans="1:11" ht="58" customHeight="1" x14ac:dyDescent="0.4">
      <c r="A17" s="130">
        <v>11</v>
      </c>
      <c r="B17" s="80" t="s">
        <v>200</v>
      </c>
      <c r="C17" s="78">
        <v>8080</v>
      </c>
      <c r="D17" s="78">
        <v>8080</v>
      </c>
      <c r="E17" s="75" t="s">
        <v>61</v>
      </c>
      <c r="F17" s="82" t="s">
        <v>333</v>
      </c>
      <c r="G17" s="86">
        <f t="shared" si="0"/>
        <v>8080</v>
      </c>
      <c r="H17" s="82" t="s">
        <v>333</v>
      </c>
      <c r="I17" s="132">
        <f t="shared" si="1"/>
        <v>8080</v>
      </c>
      <c r="J17" s="80" t="s">
        <v>62</v>
      </c>
      <c r="K17" s="83" t="s">
        <v>201</v>
      </c>
    </row>
    <row r="18" spans="1:11" ht="71" customHeight="1" x14ac:dyDescent="0.4">
      <c r="A18" s="130">
        <v>12</v>
      </c>
      <c r="B18" s="80" t="s">
        <v>202</v>
      </c>
      <c r="C18" s="78">
        <v>496000</v>
      </c>
      <c r="D18" s="78">
        <v>496000</v>
      </c>
      <c r="E18" s="75" t="s">
        <v>61</v>
      </c>
      <c r="F18" s="82" t="s">
        <v>336</v>
      </c>
      <c r="G18" s="86">
        <f t="shared" si="0"/>
        <v>496000</v>
      </c>
      <c r="H18" s="82" t="s">
        <v>336</v>
      </c>
      <c r="I18" s="132">
        <f t="shared" si="1"/>
        <v>496000</v>
      </c>
      <c r="J18" s="80" t="s">
        <v>62</v>
      </c>
      <c r="K18" s="81" t="s">
        <v>203</v>
      </c>
    </row>
    <row r="19" spans="1:11" ht="62" customHeight="1" x14ac:dyDescent="0.4">
      <c r="A19" s="84">
        <v>13</v>
      </c>
      <c r="B19" s="80" t="s">
        <v>204</v>
      </c>
      <c r="C19" s="78">
        <v>499000</v>
      </c>
      <c r="D19" s="78">
        <v>499000</v>
      </c>
      <c r="E19" s="75" t="s">
        <v>61</v>
      </c>
      <c r="F19" s="82" t="s">
        <v>374</v>
      </c>
      <c r="G19" s="86">
        <f t="shared" si="0"/>
        <v>499000</v>
      </c>
      <c r="H19" s="82" t="s">
        <v>336</v>
      </c>
      <c r="I19" s="132">
        <f t="shared" si="1"/>
        <v>499000</v>
      </c>
      <c r="J19" s="80" t="s">
        <v>62</v>
      </c>
      <c r="K19" s="83" t="s">
        <v>205</v>
      </c>
    </row>
    <row r="20" spans="1:11" ht="85" customHeight="1" x14ac:dyDescent="0.4">
      <c r="A20" s="84">
        <v>14</v>
      </c>
      <c r="B20" s="80" t="s">
        <v>206</v>
      </c>
      <c r="C20" s="78">
        <v>30000</v>
      </c>
      <c r="D20" s="78">
        <v>30000</v>
      </c>
      <c r="E20" s="75" t="s">
        <v>61</v>
      </c>
      <c r="F20" s="82" t="s">
        <v>375</v>
      </c>
      <c r="G20" s="86">
        <f t="shared" si="0"/>
        <v>30000</v>
      </c>
      <c r="H20" s="82" t="s">
        <v>375</v>
      </c>
      <c r="I20" s="132">
        <f t="shared" si="1"/>
        <v>30000</v>
      </c>
      <c r="J20" s="80" t="s">
        <v>62</v>
      </c>
      <c r="K20" s="81" t="s">
        <v>207</v>
      </c>
    </row>
    <row r="21" spans="1:11" x14ac:dyDescent="0.4">
      <c r="A21" s="87"/>
      <c r="B21" s="88"/>
      <c r="C21" s="89">
        <f>SUM(C7:C20)</f>
        <v>2273608</v>
      </c>
      <c r="D21" s="90">
        <f>SUM(D7:D20)</f>
        <v>2273608</v>
      </c>
      <c r="E21" s="91"/>
      <c r="F21" s="92"/>
      <c r="G21" s="102">
        <f>SUM(G7:G20)</f>
        <v>2273608</v>
      </c>
      <c r="H21" s="92"/>
      <c r="I21" s="128">
        <f>SUM(I7:I20)</f>
        <v>2273608</v>
      </c>
      <c r="J21" s="88"/>
      <c r="K21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K21"/>
  <sheetViews>
    <sheetView zoomScaleNormal="100" zoomScaleSheetLayoutView="100" workbookViewId="0">
      <selection activeCell="H8" sqref="H8"/>
    </sheetView>
  </sheetViews>
  <sheetFormatPr defaultColWidth="9.08984375" defaultRowHeight="18" x14ac:dyDescent="0.4"/>
  <cols>
    <col min="1" max="1" width="7.36328125" style="70" customWidth="1"/>
    <col min="2" max="2" width="19" style="94" customWidth="1"/>
    <col min="3" max="3" width="14.7265625" style="95" customWidth="1"/>
    <col min="4" max="4" width="14.1796875" style="96" bestFit="1" customWidth="1"/>
    <col min="5" max="5" width="11.90625" style="97" customWidth="1"/>
    <col min="6" max="6" width="14.54296875" style="98" customWidth="1"/>
    <col min="7" max="7" width="12.81640625" style="98" customWidth="1"/>
    <col min="8" max="8" width="14.26953125" style="98" customWidth="1"/>
    <col min="9" max="9" width="13.54296875" style="98" customWidth="1"/>
    <col min="10" max="10" width="17" style="94" customWidth="1"/>
    <col min="11" max="11" width="25.81640625" style="65" customWidth="1"/>
    <col min="12" max="16384" width="9.08984375" style="65"/>
  </cols>
  <sheetData>
    <row r="1" spans="1:11" x14ac:dyDescent="0.4">
      <c r="A1" s="58"/>
      <c r="B1" s="59"/>
      <c r="C1" s="60"/>
      <c r="D1" s="61"/>
      <c r="E1" s="58"/>
      <c r="F1" s="62"/>
      <c r="G1" s="59"/>
      <c r="H1" s="59"/>
      <c r="I1" s="59"/>
      <c r="J1" s="59"/>
      <c r="K1" s="64" t="s">
        <v>10</v>
      </c>
    </row>
    <row r="2" spans="1:11" x14ac:dyDescent="0.4">
      <c r="A2" s="138" t="s">
        <v>53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x14ac:dyDescent="0.4">
      <c r="A3" s="138" t="s">
        <v>79</v>
      </c>
      <c r="B3" s="138"/>
      <c r="C3" s="138"/>
      <c r="D3" s="138"/>
      <c r="E3" s="138"/>
      <c r="F3" s="138"/>
      <c r="G3" s="152"/>
      <c r="H3" s="152"/>
      <c r="I3" s="152"/>
      <c r="J3" s="152"/>
      <c r="K3" s="138"/>
    </row>
    <row r="4" spans="1:11" x14ac:dyDescent="0.4">
      <c r="A4" s="139" t="s">
        <v>80</v>
      </c>
      <c r="B4" s="139"/>
      <c r="C4" s="139"/>
      <c r="D4" s="139"/>
      <c r="E4" s="139"/>
      <c r="F4" s="139"/>
      <c r="G4" s="153"/>
      <c r="H4" s="153"/>
      <c r="I4" s="153"/>
      <c r="J4" s="153"/>
      <c r="K4" s="139"/>
    </row>
    <row r="5" spans="1:11" s="70" customFormat="1" x14ac:dyDescent="0.4">
      <c r="A5" s="140" t="s">
        <v>2</v>
      </c>
      <c r="B5" s="140" t="s">
        <v>6</v>
      </c>
      <c r="C5" s="66" t="s">
        <v>23</v>
      </c>
      <c r="D5" s="67" t="s">
        <v>8</v>
      </c>
      <c r="E5" s="140" t="s">
        <v>9</v>
      </c>
      <c r="F5" s="148" t="s">
        <v>22</v>
      </c>
      <c r="G5" s="142" t="s">
        <v>337</v>
      </c>
      <c r="H5" s="148" t="s">
        <v>338</v>
      </c>
      <c r="I5" s="148" t="s">
        <v>339</v>
      </c>
      <c r="J5" s="66" t="s">
        <v>0</v>
      </c>
      <c r="K5" s="69" t="s">
        <v>3</v>
      </c>
    </row>
    <row r="6" spans="1:11" s="70" customFormat="1" x14ac:dyDescent="0.4">
      <c r="A6" s="141"/>
      <c r="B6" s="141"/>
      <c r="C6" s="71" t="s">
        <v>24</v>
      </c>
      <c r="D6" s="72" t="s">
        <v>7</v>
      </c>
      <c r="E6" s="141"/>
      <c r="F6" s="149"/>
      <c r="G6" s="143"/>
      <c r="H6" s="149"/>
      <c r="I6" s="149"/>
      <c r="J6" s="71" t="s">
        <v>1</v>
      </c>
      <c r="K6" s="74" t="s">
        <v>4</v>
      </c>
    </row>
    <row r="7" spans="1:11" ht="112.5" customHeight="1" x14ac:dyDescent="0.4">
      <c r="A7" s="129" t="s">
        <v>59</v>
      </c>
      <c r="B7" s="76" t="s">
        <v>208</v>
      </c>
      <c r="C7" s="77">
        <v>7000</v>
      </c>
      <c r="D7" s="78">
        <v>7000</v>
      </c>
      <c r="E7" s="75" t="s">
        <v>61</v>
      </c>
      <c r="F7" s="76" t="s">
        <v>358</v>
      </c>
      <c r="G7" s="85">
        <v>7000</v>
      </c>
      <c r="H7" s="76" t="s">
        <v>358</v>
      </c>
      <c r="I7" s="85">
        <v>7000</v>
      </c>
      <c r="J7" s="80" t="s">
        <v>62</v>
      </c>
      <c r="K7" s="81" t="s">
        <v>209</v>
      </c>
    </row>
    <row r="8" spans="1:11" ht="86.5" customHeight="1" x14ac:dyDescent="0.4">
      <c r="A8" s="129" t="s">
        <v>64</v>
      </c>
      <c r="B8" s="76" t="s">
        <v>210</v>
      </c>
      <c r="C8" s="77">
        <v>24950</v>
      </c>
      <c r="D8" s="78">
        <v>24950</v>
      </c>
      <c r="E8" s="75" t="s">
        <v>61</v>
      </c>
      <c r="F8" s="82" t="s">
        <v>335</v>
      </c>
      <c r="G8" s="127">
        <f t="shared" ref="G8:G20" si="0">+D8</f>
        <v>24950</v>
      </c>
      <c r="H8" s="82" t="s">
        <v>335</v>
      </c>
      <c r="I8" s="127">
        <f t="shared" ref="I8:I20" si="1">+G8</f>
        <v>24950</v>
      </c>
      <c r="J8" s="80" t="s">
        <v>62</v>
      </c>
      <c r="K8" s="83" t="s">
        <v>211</v>
      </c>
    </row>
    <row r="9" spans="1:11" ht="92" customHeight="1" x14ac:dyDescent="0.4">
      <c r="A9" s="130">
        <v>3</v>
      </c>
      <c r="B9" s="80" t="s">
        <v>212</v>
      </c>
      <c r="C9" s="78">
        <v>1800</v>
      </c>
      <c r="D9" s="78">
        <v>1800</v>
      </c>
      <c r="E9" s="75" t="s">
        <v>61</v>
      </c>
      <c r="F9" s="82" t="s">
        <v>379</v>
      </c>
      <c r="G9" s="127">
        <f t="shared" si="0"/>
        <v>1800</v>
      </c>
      <c r="H9" s="82" t="s">
        <v>379</v>
      </c>
      <c r="I9" s="127">
        <f t="shared" si="1"/>
        <v>1800</v>
      </c>
      <c r="J9" s="80" t="s">
        <v>62</v>
      </c>
      <c r="K9" s="81" t="s">
        <v>213</v>
      </c>
    </row>
    <row r="10" spans="1:11" ht="105.5" customHeight="1" x14ac:dyDescent="0.4">
      <c r="A10" s="130">
        <v>4</v>
      </c>
      <c r="B10" s="80" t="s">
        <v>214</v>
      </c>
      <c r="C10" s="78">
        <v>2000</v>
      </c>
      <c r="D10" s="78">
        <v>2000</v>
      </c>
      <c r="E10" s="75" t="s">
        <v>61</v>
      </c>
      <c r="F10" s="86" t="s">
        <v>380</v>
      </c>
      <c r="G10" s="85">
        <f t="shared" si="0"/>
        <v>2000</v>
      </c>
      <c r="H10" s="86" t="s">
        <v>380</v>
      </c>
      <c r="I10" s="85">
        <f t="shared" si="1"/>
        <v>2000</v>
      </c>
      <c r="J10" s="80" t="s">
        <v>62</v>
      </c>
      <c r="K10" s="83" t="s">
        <v>215</v>
      </c>
    </row>
    <row r="11" spans="1:11" ht="68.5" customHeight="1" x14ac:dyDescent="0.4">
      <c r="A11" s="130">
        <v>5</v>
      </c>
      <c r="B11" s="80" t="s">
        <v>327</v>
      </c>
      <c r="C11" s="78">
        <v>497000</v>
      </c>
      <c r="D11" s="78">
        <v>497000</v>
      </c>
      <c r="E11" s="75" t="s">
        <v>61</v>
      </c>
      <c r="F11" s="86" t="s">
        <v>342</v>
      </c>
      <c r="G11" s="85">
        <f t="shared" si="0"/>
        <v>497000</v>
      </c>
      <c r="H11" s="86" t="s">
        <v>383</v>
      </c>
      <c r="I11" s="85">
        <f t="shared" si="1"/>
        <v>497000</v>
      </c>
      <c r="J11" s="80" t="s">
        <v>62</v>
      </c>
      <c r="K11" s="81" t="s">
        <v>216</v>
      </c>
    </row>
    <row r="12" spans="1:11" ht="82" customHeight="1" x14ac:dyDescent="0.4">
      <c r="A12" s="130">
        <v>6</v>
      </c>
      <c r="B12" s="80" t="s">
        <v>328</v>
      </c>
      <c r="C12" s="78">
        <v>1250000</v>
      </c>
      <c r="D12" s="78">
        <v>1250000</v>
      </c>
      <c r="E12" s="75" t="s">
        <v>61</v>
      </c>
      <c r="F12" s="82" t="s">
        <v>381</v>
      </c>
      <c r="G12" s="127">
        <f t="shared" si="0"/>
        <v>1250000</v>
      </c>
      <c r="H12" s="82" t="s">
        <v>381</v>
      </c>
      <c r="I12" s="127">
        <f t="shared" si="1"/>
        <v>1250000</v>
      </c>
      <c r="J12" s="80" t="s">
        <v>62</v>
      </c>
      <c r="K12" s="83" t="s">
        <v>217</v>
      </c>
    </row>
    <row r="13" spans="1:11" ht="97.5" customHeight="1" x14ac:dyDescent="0.4">
      <c r="A13" s="130">
        <v>7</v>
      </c>
      <c r="B13" s="80" t="s">
        <v>218</v>
      </c>
      <c r="C13" s="78">
        <v>720</v>
      </c>
      <c r="D13" s="78">
        <v>720</v>
      </c>
      <c r="E13" s="75" t="s">
        <v>61</v>
      </c>
      <c r="F13" s="82" t="s">
        <v>219</v>
      </c>
      <c r="G13" s="127">
        <f t="shared" si="0"/>
        <v>720</v>
      </c>
      <c r="H13" s="82" t="s">
        <v>219</v>
      </c>
      <c r="I13" s="127">
        <f t="shared" si="1"/>
        <v>720</v>
      </c>
      <c r="J13" s="80" t="s">
        <v>62</v>
      </c>
      <c r="K13" s="83" t="s">
        <v>220</v>
      </c>
    </row>
    <row r="14" spans="1:11" ht="127.5" customHeight="1" x14ac:dyDescent="0.4">
      <c r="A14" s="130">
        <v>8</v>
      </c>
      <c r="B14" s="80" t="s">
        <v>221</v>
      </c>
      <c r="C14" s="78">
        <v>3000</v>
      </c>
      <c r="D14" s="78">
        <v>3000</v>
      </c>
      <c r="E14" s="75" t="s">
        <v>61</v>
      </c>
      <c r="F14" s="82" t="s">
        <v>335</v>
      </c>
      <c r="G14" s="127">
        <f t="shared" si="0"/>
        <v>3000</v>
      </c>
      <c r="H14" s="82" t="s">
        <v>335</v>
      </c>
      <c r="I14" s="127">
        <f t="shared" si="1"/>
        <v>3000</v>
      </c>
      <c r="J14" s="80" t="s">
        <v>62</v>
      </c>
      <c r="K14" s="83" t="s">
        <v>222</v>
      </c>
    </row>
    <row r="15" spans="1:11" ht="63.5" customHeight="1" x14ac:dyDescent="0.4">
      <c r="A15" s="130">
        <v>9</v>
      </c>
      <c r="B15" s="80" t="s">
        <v>223</v>
      </c>
      <c r="C15" s="78">
        <v>950</v>
      </c>
      <c r="D15" s="78">
        <v>950</v>
      </c>
      <c r="E15" s="75" t="s">
        <v>61</v>
      </c>
      <c r="F15" s="82" t="s">
        <v>224</v>
      </c>
      <c r="G15" s="127">
        <f t="shared" si="0"/>
        <v>950</v>
      </c>
      <c r="H15" s="82" t="s">
        <v>224</v>
      </c>
      <c r="I15" s="127">
        <f t="shared" si="1"/>
        <v>950</v>
      </c>
      <c r="J15" s="80" t="s">
        <v>62</v>
      </c>
      <c r="K15" s="81" t="s">
        <v>225</v>
      </c>
    </row>
    <row r="16" spans="1:11" ht="65" customHeight="1" x14ac:dyDescent="0.4">
      <c r="A16" s="130">
        <v>10</v>
      </c>
      <c r="B16" s="80" t="s">
        <v>226</v>
      </c>
      <c r="C16" s="78">
        <v>4930</v>
      </c>
      <c r="D16" s="78">
        <v>4930</v>
      </c>
      <c r="E16" s="75" t="s">
        <v>61</v>
      </c>
      <c r="F16" s="82" t="s">
        <v>365</v>
      </c>
      <c r="G16" s="127">
        <f t="shared" si="0"/>
        <v>4930</v>
      </c>
      <c r="H16" s="82" t="s">
        <v>366</v>
      </c>
      <c r="I16" s="127">
        <f t="shared" si="1"/>
        <v>4930</v>
      </c>
      <c r="J16" s="80" t="s">
        <v>62</v>
      </c>
      <c r="K16" s="83" t="s">
        <v>227</v>
      </c>
    </row>
    <row r="17" spans="1:11" ht="59.5" customHeight="1" x14ac:dyDescent="0.4">
      <c r="A17" s="130">
        <v>11</v>
      </c>
      <c r="B17" s="80" t="s">
        <v>228</v>
      </c>
      <c r="C17" s="78">
        <v>42000</v>
      </c>
      <c r="D17" s="78">
        <v>42000</v>
      </c>
      <c r="E17" s="75" t="s">
        <v>61</v>
      </c>
      <c r="F17" s="82" t="s">
        <v>382</v>
      </c>
      <c r="G17" s="127">
        <f t="shared" si="0"/>
        <v>42000</v>
      </c>
      <c r="H17" s="82" t="s">
        <v>384</v>
      </c>
      <c r="I17" s="127">
        <f t="shared" si="1"/>
        <v>42000</v>
      </c>
      <c r="J17" s="80" t="s">
        <v>62</v>
      </c>
      <c r="K17" s="83" t="s">
        <v>229</v>
      </c>
    </row>
    <row r="18" spans="1:11" ht="116.5" customHeight="1" x14ac:dyDescent="0.4">
      <c r="A18" s="130">
        <v>12</v>
      </c>
      <c r="B18" s="80" t="s">
        <v>230</v>
      </c>
      <c r="C18" s="78">
        <v>7600</v>
      </c>
      <c r="D18" s="78">
        <v>7600</v>
      </c>
      <c r="E18" s="75" t="s">
        <v>61</v>
      </c>
      <c r="F18" s="82" t="s">
        <v>382</v>
      </c>
      <c r="G18" s="127">
        <f t="shared" si="0"/>
        <v>7600</v>
      </c>
      <c r="H18" s="82" t="s">
        <v>384</v>
      </c>
      <c r="I18" s="127">
        <f t="shared" si="1"/>
        <v>7600</v>
      </c>
      <c r="J18" s="80" t="s">
        <v>62</v>
      </c>
      <c r="K18" s="81" t="s">
        <v>231</v>
      </c>
    </row>
    <row r="19" spans="1:11" ht="41.5" customHeight="1" x14ac:dyDescent="0.4">
      <c r="A19" s="84">
        <v>13</v>
      </c>
      <c r="B19" s="80" t="s">
        <v>110</v>
      </c>
      <c r="C19" s="78">
        <v>14200</v>
      </c>
      <c r="D19" s="78">
        <v>14200</v>
      </c>
      <c r="E19" s="75" t="s">
        <v>61</v>
      </c>
      <c r="F19" s="82" t="s">
        <v>366</v>
      </c>
      <c r="G19" s="127">
        <f t="shared" si="0"/>
        <v>14200</v>
      </c>
      <c r="H19" s="82" t="s">
        <v>366</v>
      </c>
      <c r="I19" s="127">
        <f t="shared" si="1"/>
        <v>14200</v>
      </c>
      <c r="J19" s="80" t="s">
        <v>62</v>
      </c>
      <c r="K19" s="83" t="s">
        <v>232</v>
      </c>
    </row>
    <row r="20" spans="1:11" ht="45.5" customHeight="1" x14ac:dyDescent="0.4">
      <c r="A20" s="84">
        <v>14</v>
      </c>
      <c r="B20" s="80" t="s">
        <v>233</v>
      </c>
      <c r="C20" s="78">
        <v>13380</v>
      </c>
      <c r="D20" s="78">
        <v>13380</v>
      </c>
      <c r="E20" s="75" t="s">
        <v>61</v>
      </c>
      <c r="F20" s="82" t="s">
        <v>366</v>
      </c>
      <c r="G20" s="127">
        <f t="shared" si="0"/>
        <v>13380</v>
      </c>
      <c r="H20" s="82" t="s">
        <v>366</v>
      </c>
      <c r="I20" s="127">
        <f t="shared" si="1"/>
        <v>13380</v>
      </c>
      <c r="J20" s="80" t="s">
        <v>62</v>
      </c>
      <c r="K20" s="81" t="s">
        <v>234</v>
      </c>
    </row>
    <row r="21" spans="1:11" x14ac:dyDescent="0.4">
      <c r="A21" s="87"/>
      <c r="B21" s="88"/>
      <c r="C21" s="89">
        <f>SUM(C7:C20)</f>
        <v>1869530</v>
      </c>
      <c r="D21" s="90">
        <f>SUM(D7:D20)</f>
        <v>1869530</v>
      </c>
      <c r="E21" s="91"/>
      <c r="F21" s="92"/>
      <c r="G21" s="128">
        <f>SUM(G7:G20)</f>
        <v>1869530</v>
      </c>
      <c r="H21" s="131"/>
      <c r="I21" s="128">
        <f>SUM(I7:I20)</f>
        <v>1869530</v>
      </c>
      <c r="J21" s="88"/>
      <c r="K21" s="93"/>
    </row>
  </sheetData>
  <mergeCells count="10">
    <mergeCell ref="A2:K2"/>
    <mergeCell ref="A3:K3"/>
    <mergeCell ref="A4:K4"/>
    <mergeCell ref="A5:A6"/>
    <mergeCell ref="B5:B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อธิบายแบบ สขร. 1 </vt:lpstr>
      <vt:lpstr>ภาพรวม</vt:lpstr>
      <vt:lpstr> สขร.1 ต.ค.67</vt:lpstr>
      <vt:lpstr> สขร.1 พ.ย.67</vt:lpstr>
      <vt:lpstr> สขร.1 ธ.ค.67</vt:lpstr>
      <vt:lpstr> สขร.1 ม.ค.68</vt:lpstr>
      <vt:lpstr> สขร.1 ก.พ.68</vt:lpstr>
      <vt:lpstr> สขร.1 มี.ค.69</vt:lpstr>
      <vt:lpstr> สขร.1 เม.ย.68</vt:lpstr>
      <vt:lpstr> สขร.1 พ.ค.68</vt:lpstr>
      <vt:lpstr> สขร.1 มิ.ย.68</vt:lpstr>
      <vt:lpstr> สขร.1 ก.ค.68</vt:lpstr>
      <vt:lpstr> สขร.1ส.ค.68</vt:lpstr>
      <vt:lpstr> สขร.1 ก.ย.68</vt:lpstr>
      <vt:lpstr>' สขร.1 ก.ค.68'!Print_Titles</vt:lpstr>
      <vt:lpstr>' สขร.1 ก.พ.68'!Print_Titles</vt:lpstr>
      <vt:lpstr>' สขร.1 ก.ย.68'!Print_Titles</vt:lpstr>
      <vt:lpstr>' สขร.1 ต.ค.67'!Print_Titles</vt:lpstr>
      <vt:lpstr>' สขร.1 ธ.ค.67'!Print_Titles</vt:lpstr>
      <vt:lpstr>' สขร.1 พ.ค.68'!Print_Titles</vt:lpstr>
      <vt:lpstr>' สขร.1 พ.ย.67'!Print_Titles</vt:lpstr>
      <vt:lpstr>' สขร.1 ม.ค.68'!Print_Titles</vt:lpstr>
      <vt:lpstr>' สขร.1 มิ.ย.68'!Print_Titles</vt:lpstr>
      <vt:lpstr>' สขร.1 มี.ค.69'!Print_Titles</vt:lpstr>
      <vt:lpstr>' สขร.1 เม.ย.68'!Print_Titles</vt:lpstr>
      <vt:lpstr>' สขร.1ส.ค.68'!Print_Titles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AdviceNK</cp:lastModifiedBy>
  <cp:lastPrinted>2026-06-10T03:25:23Z</cp:lastPrinted>
  <dcterms:created xsi:type="dcterms:W3CDTF">2009-03-24T02:42:43Z</dcterms:created>
  <dcterms:modified xsi:type="dcterms:W3CDTF">2026-06-10T03:32:54Z</dcterms:modified>
</cp:coreProperties>
</file>